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11085153\Desktop\"/>
    </mc:Choice>
  </mc:AlternateContent>
  <xr:revisionPtr revIDLastSave="0" documentId="13_ncr:1_{55B0ADCA-06DA-469F-952B-FB3DFB4D435E}" xr6:coauthVersionLast="47" xr6:coauthVersionMax="47" xr10:uidLastSave="{00000000-0000-0000-0000-000000000000}"/>
  <bookViews>
    <workbookView xWindow="-110" yWindow="-110" windowWidth="19420" windowHeight="10420" xr2:uid="{61DF46B1-607D-47D6-858C-33B74A506E7E}"/>
  </bookViews>
  <sheets>
    <sheet name="実績報告書" sheetId="13" r:id="rId1"/>
    <sheet name="記入例" sheetId="21" r:id="rId2"/>
  </sheets>
  <definedNames>
    <definedName name="_xlnm.Print_Area" localSheetId="1">記入例!$A$1:$N$92</definedName>
    <definedName name="_xlnm.Print_Area" localSheetId="0">実績報告書!$A$1:$N$92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4" i="21" l="1"/>
  <c r="M51" i="21"/>
  <c r="M48" i="21"/>
  <c r="M45" i="21"/>
  <c r="M42" i="21"/>
  <c r="M39" i="21"/>
  <c r="M36" i="21"/>
  <c r="M33" i="21"/>
  <c r="M30" i="21"/>
  <c r="M27" i="21"/>
  <c r="M24" i="21"/>
  <c r="M21" i="21"/>
  <c r="M56" i="21"/>
  <c r="M60" i="21" s="1"/>
  <c r="K56" i="21"/>
  <c r="I56" i="21"/>
  <c r="G56" i="21"/>
  <c r="E56" i="21"/>
  <c r="I58" i="21" l="1"/>
  <c r="I60" i="21" s="1"/>
  <c r="M21" i="13" l="1"/>
  <c r="M24" i="13"/>
  <c r="M27" i="13"/>
  <c r="M30" i="13"/>
  <c r="M33" i="13"/>
  <c r="M36" i="13"/>
  <c r="M39" i="13"/>
  <c r="M42" i="13"/>
  <c r="M45" i="13"/>
  <c r="M48" i="13"/>
  <c r="M51" i="13"/>
  <c r="K56" i="13"/>
  <c r="I56" i="13"/>
  <c r="M18" i="21"/>
  <c r="M54" i="13"/>
  <c r="E87" i="21"/>
  <c r="E87" i="13"/>
  <c r="E76" i="21"/>
  <c r="M18" i="13" l="1"/>
  <c r="M56" i="13" s="1"/>
  <c r="E56" i="13"/>
  <c r="E76" i="13"/>
  <c r="G56" i="13" s="1"/>
  <c r="I58" i="13" l="1"/>
  <c r="M60" i="13"/>
  <c r="I60"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Yamaguchi Teruko（山口 照子）オリックス</author>
  </authors>
  <commentList>
    <comment ref="E18" authorId="0" shapeId="0" xr:uid="{7A688BCD-8371-4BC8-B208-B0040FC696D0}">
      <text>
        <r>
          <rPr>
            <b/>
            <sz val="9"/>
            <color indexed="81"/>
            <rFont val="Meiryo UI"/>
            <family val="3"/>
            <charset val="128"/>
          </rPr>
          <t>入力欄には数字のみ入力してください。</t>
        </r>
      </text>
    </comment>
    <comment ref="G18" authorId="0" shapeId="0" xr:uid="{0FC41AF5-C864-426D-B254-B455637396F3}">
      <text>
        <r>
          <rPr>
            <b/>
            <sz val="9"/>
            <color indexed="81"/>
            <rFont val="Meiryo UI"/>
            <family val="3"/>
            <charset val="128"/>
          </rPr>
          <t>入力欄には数字のみ入力してください。</t>
        </r>
      </text>
    </comment>
    <comment ref="I18" authorId="0" shapeId="0" xr:uid="{5BA5939D-A991-4F5F-91DA-49896D0C401C}">
      <text>
        <r>
          <rPr>
            <b/>
            <sz val="9"/>
            <color indexed="81"/>
            <rFont val="Meiryo UI"/>
            <family val="3"/>
            <charset val="128"/>
          </rPr>
          <t>入力欄には数字のみ入力してください。</t>
        </r>
      </text>
    </comment>
    <comment ref="K18" authorId="0" shapeId="0" xr:uid="{45296A4C-29F0-4DA5-BA46-FB116222A4E6}">
      <text>
        <r>
          <rPr>
            <b/>
            <sz val="9"/>
            <color indexed="81"/>
            <rFont val="Meiryo UI"/>
            <family val="3"/>
            <charset val="128"/>
          </rPr>
          <t>入力欄には数字のみ入力してください。</t>
        </r>
      </text>
    </comment>
    <comment ref="M18" authorId="0" shapeId="0" xr:uid="{05F3D9FB-80B6-4CCF-BDD2-56086A29F970}">
      <text>
        <r>
          <rPr>
            <b/>
            <sz val="9"/>
            <color indexed="81"/>
            <rFont val="Meiryo UI"/>
            <family val="3"/>
            <charset val="128"/>
          </rPr>
          <t>自動計算です</t>
        </r>
      </text>
    </comment>
    <comment ref="M21" authorId="0" shapeId="0" xr:uid="{A64F06BE-3724-4844-A98D-951BEBF0C52A}">
      <text>
        <r>
          <rPr>
            <b/>
            <sz val="9"/>
            <color indexed="81"/>
            <rFont val="Meiryo UI"/>
            <family val="3"/>
            <charset val="128"/>
          </rPr>
          <t>自動計算です</t>
        </r>
      </text>
    </comment>
    <comment ref="M24" authorId="0" shapeId="0" xr:uid="{6AB140C2-7E93-41A2-A9C3-A18A559B48A6}">
      <text>
        <r>
          <rPr>
            <b/>
            <sz val="9"/>
            <color indexed="81"/>
            <rFont val="Meiryo UI"/>
            <family val="3"/>
            <charset val="128"/>
          </rPr>
          <t>自動計算です</t>
        </r>
      </text>
    </comment>
    <comment ref="M27" authorId="0" shapeId="0" xr:uid="{A9B30B5E-AF5B-4254-9FCC-6FE22AA6D471}">
      <text>
        <r>
          <rPr>
            <b/>
            <sz val="9"/>
            <color indexed="81"/>
            <rFont val="Meiryo UI"/>
            <family val="3"/>
            <charset val="128"/>
          </rPr>
          <t>自動計算です</t>
        </r>
      </text>
    </comment>
    <comment ref="M30" authorId="0" shapeId="0" xr:uid="{921FC5CE-DF5F-4E38-BDCC-5E4EE7BA4B00}">
      <text>
        <r>
          <rPr>
            <b/>
            <sz val="9"/>
            <color indexed="81"/>
            <rFont val="Meiryo UI"/>
            <family val="3"/>
            <charset val="128"/>
          </rPr>
          <t>自動計算です</t>
        </r>
      </text>
    </comment>
    <comment ref="M33" authorId="0" shapeId="0" xr:uid="{147A5CF7-1FCA-4173-AA8A-EB7B56DE9524}">
      <text>
        <r>
          <rPr>
            <b/>
            <sz val="9"/>
            <color indexed="81"/>
            <rFont val="Meiryo UI"/>
            <family val="3"/>
            <charset val="128"/>
          </rPr>
          <t>自動計算です</t>
        </r>
      </text>
    </comment>
    <comment ref="M36" authorId="0" shapeId="0" xr:uid="{6816E22A-E993-4F5E-8C4C-E179006E6797}">
      <text>
        <r>
          <rPr>
            <b/>
            <sz val="9"/>
            <color indexed="81"/>
            <rFont val="Meiryo UI"/>
            <family val="3"/>
            <charset val="128"/>
          </rPr>
          <t>自動計算です</t>
        </r>
      </text>
    </comment>
    <comment ref="M39" authorId="0" shapeId="0" xr:uid="{AE18C786-3713-4388-8742-FC557AF79E35}">
      <text>
        <r>
          <rPr>
            <b/>
            <sz val="9"/>
            <color indexed="81"/>
            <rFont val="Meiryo UI"/>
            <family val="3"/>
            <charset val="128"/>
          </rPr>
          <t>自動計算です</t>
        </r>
      </text>
    </comment>
    <comment ref="M42" authorId="0" shapeId="0" xr:uid="{90242C8C-45B2-4BCE-A451-E75D9567A631}">
      <text>
        <r>
          <rPr>
            <b/>
            <sz val="9"/>
            <color indexed="81"/>
            <rFont val="Meiryo UI"/>
            <family val="3"/>
            <charset val="128"/>
          </rPr>
          <t>自動計算です</t>
        </r>
      </text>
    </comment>
    <comment ref="M45" authorId="0" shapeId="0" xr:uid="{5D47D8D9-CFD8-4424-882C-8B81F17A8E4E}">
      <text>
        <r>
          <rPr>
            <b/>
            <sz val="9"/>
            <color indexed="81"/>
            <rFont val="Meiryo UI"/>
            <family val="3"/>
            <charset val="128"/>
          </rPr>
          <t>自動計算です</t>
        </r>
      </text>
    </comment>
    <comment ref="M48" authorId="0" shapeId="0" xr:uid="{87B9AB3A-712D-4CD7-86EF-CB780214D10A}">
      <text>
        <r>
          <rPr>
            <b/>
            <sz val="9"/>
            <color indexed="81"/>
            <rFont val="Meiryo UI"/>
            <family val="3"/>
            <charset val="128"/>
          </rPr>
          <t>自動計算です</t>
        </r>
      </text>
    </comment>
    <comment ref="M51" authorId="0" shapeId="0" xr:uid="{AF8DCE4D-1AA1-47C9-A4D5-D587B6F6A96C}">
      <text>
        <r>
          <rPr>
            <b/>
            <sz val="9"/>
            <color indexed="81"/>
            <rFont val="Meiryo UI"/>
            <family val="3"/>
            <charset val="128"/>
          </rPr>
          <t>自動計算です</t>
        </r>
      </text>
    </comment>
    <comment ref="M54" authorId="0" shapeId="0" xr:uid="{4C5E57FB-2536-479C-B7E2-E57B798E0B58}">
      <text>
        <r>
          <rPr>
            <b/>
            <sz val="9"/>
            <color indexed="81"/>
            <rFont val="Meiryo UI"/>
            <family val="3"/>
            <charset val="128"/>
          </rPr>
          <t>自動計算です</t>
        </r>
      </text>
    </comment>
    <comment ref="E56" authorId="0" shapeId="0" xr:uid="{45CCE012-4746-43BA-9857-FF493EC81445}">
      <text>
        <r>
          <rPr>
            <b/>
            <sz val="9"/>
            <color indexed="81"/>
            <rFont val="Meiryo UI"/>
            <family val="3"/>
            <charset val="128"/>
          </rPr>
          <t>自動計算です</t>
        </r>
      </text>
    </comment>
    <comment ref="G56" authorId="0" shapeId="0" xr:uid="{B4E2335E-23EC-464F-B032-8B70B0398730}">
      <text>
        <r>
          <rPr>
            <b/>
            <sz val="9"/>
            <color indexed="81"/>
            <rFont val="Meiryo UI"/>
            <family val="3"/>
            <charset val="128"/>
          </rPr>
          <t>自動計算です</t>
        </r>
      </text>
    </comment>
    <comment ref="I56" authorId="0" shapeId="0" xr:uid="{23137B16-DD10-429D-8F34-512538913A66}">
      <text>
        <r>
          <rPr>
            <b/>
            <sz val="9"/>
            <color indexed="81"/>
            <rFont val="Meiryo UI"/>
            <family val="3"/>
            <charset val="128"/>
          </rPr>
          <t>自動計算です</t>
        </r>
      </text>
    </comment>
    <comment ref="K56" authorId="0" shapeId="0" xr:uid="{4CF423B4-F11D-4F90-8A9D-0FAA5EFB6B23}">
      <text>
        <r>
          <rPr>
            <b/>
            <sz val="9"/>
            <color indexed="81"/>
            <rFont val="Meiryo UI"/>
            <family val="3"/>
            <charset val="128"/>
          </rPr>
          <t>自動計算です</t>
        </r>
      </text>
    </comment>
    <comment ref="M56" authorId="0" shapeId="0" xr:uid="{665464FE-8085-4790-893F-CBDDF168C586}">
      <text>
        <r>
          <rPr>
            <b/>
            <sz val="9"/>
            <color indexed="81"/>
            <rFont val="Meiryo UI"/>
            <family val="3"/>
            <charset val="128"/>
          </rPr>
          <t>自動計算です</t>
        </r>
      </text>
    </comment>
    <comment ref="I58" authorId="0" shapeId="0" xr:uid="{2BC6A683-05C3-40F9-86B1-891F707AB505}">
      <text>
        <r>
          <rPr>
            <b/>
            <sz val="9"/>
            <color indexed="81"/>
            <rFont val="Meiryo UI"/>
            <family val="3"/>
            <charset val="128"/>
          </rPr>
          <t>自動計算です</t>
        </r>
      </text>
    </comment>
    <comment ref="M58" authorId="0" shapeId="0" xr:uid="{B74699B5-A6E8-4EC5-BB4D-EF90E35BA9D5}">
      <text>
        <r>
          <rPr>
            <b/>
            <sz val="9"/>
            <color indexed="81"/>
            <rFont val="Meiryo UI"/>
            <family val="3"/>
            <charset val="128"/>
          </rPr>
          <t>入力欄には数字のみ入力してください。</t>
        </r>
      </text>
    </comment>
    <comment ref="I60" authorId="0" shapeId="0" xr:uid="{32F3B9D8-40F8-41FF-9424-43BA83A99A04}">
      <text>
        <r>
          <rPr>
            <b/>
            <sz val="9"/>
            <color indexed="81"/>
            <rFont val="Meiryo UI"/>
            <family val="3"/>
            <charset val="128"/>
          </rPr>
          <t>自動計算です</t>
        </r>
      </text>
    </comment>
    <comment ref="M60" authorId="0" shapeId="0" xr:uid="{AF3D5AC0-931A-4F87-B49B-26072FAF76A4}">
      <text>
        <r>
          <rPr>
            <b/>
            <sz val="9"/>
            <color indexed="81"/>
            <rFont val="Meiryo UI"/>
            <family val="3"/>
            <charset val="128"/>
          </rPr>
          <t>自動計算です</t>
        </r>
      </text>
    </comment>
    <comment ref="E71" authorId="0" shapeId="0" xr:uid="{54842A35-A059-450B-9938-179D30DA4825}">
      <text>
        <r>
          <rPr>
            <b/>
            <sz val="9"/>
            <color indexed="81"/>
            <rFont val="Meiryo UI"/>
            <family val="3"/>
            <charset val="128"/>
          </rPr>
          <t>入力欄には数字のみ入力してください</t>
        </r>
      </text>
    </comment>
    <comment ref="E76" authorId="0" shapeId="0" xr:uid="{225FEFB4-C743-4E66-ACFF-FE96D29BF6FE}">
      <text>
        <r>
          <rPr>
            <b/>
            <sz val="9"/>
            <color indexed="81"/>
            <rFont val="Meiryo UI"/>
            <family val="3"/>
            <charset val="128"/>
          </rPr>
          <t>自動計算です</t>
        </r>
      </text>
    </comment>
    <comment ref="E80" authorId="0" shapeId="0" xr:uid="{0BF1907F-172C-4D25-8F1D-26A5F76E2163}">
      <text>
        <r>
          <rPr>
            <b/>
            <sz val="9"/>
            <color indexed="81"/>
            <rFont val="Meiryo UI"/>
            <family val="3"/>
            <charset val="128"/>
          </rPr>
          <t>入力欄には数字のみ入力してください</t>
        </r>
      </text>
    </comment>
    <comment ref="E87" authorId="0" shapeId="0" xr:uid="{420F7559-477C-42C0-B0D1-A0025F408F8F}">
      <text>
        <r>
          <rPr>
            <b/>
            <sz val="9"/>
            <color indexed="81"/>
            <rFont val="Meiryo UI"/>
            <family val="3"/>
            <charset val="128"/>
          </rPr>
          <t>自動計算です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Yamaguchi Teruko（山口 照子）オリックス</author>
  </authors>
  <commentList>
    <comment ref="E18" authorId="0" shapeId="0" xr:uid="{B9AE70C7-EF59-4C31-96A3-138D923C71CB}">
      <text>
        <r>
          <rPr>
            <b/>
            <sz val="9"/>
            <color indexed="81"/>
            <rFont val="Meiryo UI"/>
            <family val="3"/>
            <charset val="128"/>
          </rPr>
          <t>入力欄には数字のみ入力してください。</t>
        </r>
      </text>
    </comment>
    <comment ref="G18" authorId="0" shapeId="0" xr:uid="{B8508185-BF02-4938-9A0D-0E51C0610CB1}">
      <text>
        <r>
          <rPr>
            <b/>
            <sz val="9"/>
            <color indexed="81"/>
            <rFont val="Meiryo UI"/>
            <family val="3"/>
            <charset val="128"/>
          </rPr>
          <t>入力欄には数字のみ入力してください。</t>
        </r>
      </text>
    </comment>
    <comment ref="I18" authorId="0" shapeId="0" xr:uid="{00807DB4-2F06-4436-BDA2-DE8DD2BB51D6}">
      <text>
        <r>
          <rPr>
            <b/>
            <sz val="9"/>
            <color indexed="81"/>
            <rFont val="Meiryo UI"/>
            <family val="3"/>
            <charset val="128"/>
          </rPr>
          <t>入力欄には数字のみ入力してください。</t>
        </r>
      </text>
    </comment>
    <comment ref="K18" authorId="0" shapeId="0" xr:uid="{C134C7E2-3312-4C45-A763-3D8227DAC345}">
      <text>
        <r>
          <rPr>
            <b/>
            <sz val="9"/>
            <color indexed="81"/>
            <rFont val="Meiryo UI"/>
            <family val="3"/>
            <charset val="128"/>
          </rPr>
          <t>入力欄には数字のみ入力してください。</t>
        </r>
      </text>
    </comment>
    <comment ref="M18" authorId="0" shapeId="0" xr:uid="{6C88B3B3-03F3-4571-9980-D246F31129D5}">
      <text>
        <r>
          <rPr>
            <b/>
            <sz val="9"/>
            <color indexed="81"/>
            <rFont val="Meiryo UI"/>
            <family val="3"/>
            <charset val="128"/>
          </rPr>
          <t>自動計算です</t>
        </r>
      </text>
    </comment>
    <comment ref="M21" authorId="0" shapeId="0" xr:uid="{597BE1A0-D356-48A6-8CFE-86E6318760CE}">
      <text>
        <r>
          <rPr>
            <b/>
            <sz val="9"/>
            <color indexed="81"/>
            <rFont val="Meiryo UI"/>
            <family val="3"/>
            <charset val="128"/>
          </rPr>
          <t>自動計算です</t>
        </r>
      </text>
    </comment>
    <comment ref="M24" authorId="0" shapeId="0" xr:uid="{9BE2C411-E44B-4D3C-9C1F-BC7D9727E40C}">
      <text>
        <r>
          <rPr>
            <b/>
            <sz val="9"/>
            <color indexed="81"/>
            <rFont val="Meiryo UI"/>
            <family val="3"/>
            <charset val="128"/>
          </rPr>
          <t>自動計算です</t>
        </r>
      </text>
    </comment>
    <comment ref="M27" authorId="0" shapeId="0" xr:uid="{D68F5090-9046-496C-82A3-B8F378F64F5E}">
      <text>
        <r>
          <rPr>
            <b/>
            <sz val="9"/>
            <color indexed="81"/>
            <rFont val="Meiryo UI"/>
            <family val="3"/>
            <charset val="128"/>
          </rPr>
          <t>自動計算です</t>
        </r>
      </text>
    </comment>
    <comment ref="M30" authorId="0" shapeId="0" xr:uid="{2990511D-B450-479F-8E00-831CD4857724}">
      <text>
        <r>
          <rPr>
            <b/>
            <sz val="9"/>
            <color indexed="81"/>
            <rFont val="Meiryo UI"/>
            <family val="3"/>
            <charset val="128"/>
          </rPr>
          <t>自動計算です</t>
        </r>
      </text>
    </comment>
    <comment ref="M33" authorId="0" shapeId="0" xr:uid="{CE78E8B4-EC0E-4C97-BC4A-51B55AA128E1}">
      <text>
        <r>
          <rPr>
            <b/>
            <sz val="9"/>
            <color indexed="81"/>
            <rFont val="Meiryo UI"/>
            <family val="3"/>
            <charset val="128"/>
          </rPr>
          <t>自動計算です</t>
        </r>
      </text>
    </comment>
    <comment ref="M36" authorId="0" shapeId="0" xr:uid="{BF061BC9-5C9E-43E5-8C8E-5100862D682C}">
      <text>
        <r>
          <rPr>
            <b/>
            <sz val="9"/>
            <color indexed="81"/>
            <rFont val="Meiryo UI"/>
            <family val="3"/>
            <charset val="128"/>
          </rPr>
          <t>自動計算です</t>
        </r>
      </text>
    </comment>
    <comment ref="M39" authorId="0" shapeId="0" xr:uid="{A4A2AF2E-23F5-4EF2-B1A9-F132D414065E}">
      <text>
        <r>
          <rPr>
            <b/>
            <sz val="9"/>
            <color indexed="81"/>
            <rFont val="Meiryo UI"/>
            <family val="3"/>
            <charset val="128"/>
          </rPr>
          <t>自動計算です</t>
        </r>
      </text>
    </comment>
    <comment ref="M42" authorId="0" shapeId="0" xr:uid="{38911914-A3EF-4596-9926-BAC0316CFD6C}">
      <text>
        <r>
          <rPr>
            <b/>
            <sz val="9"/>
            <color indexed="81"/>
            <rFont val="Meiryo UI"/>
            <family val="3"/>
            <charset val="128"/>
          </rPr>
          <t>自動計算です</t>
        </r>
      </text>
    </comment>
    <comment ref="M45" authorId="0" shapeId="0" xr:uid="{40EAEA96-0B08-48B3-B7A4-A00CA64277B6}">
      <text>
        <r>
          <rPr>
            <b/>
            <sz val="9"/>
            <color indexed="81"/>
            <rFont val="Meiryo UI"/>
            <family val="3"/>
            <charset val="128"/>
          </rPr>
          <t>自動計算です</t>
        </r>
      </text>
    </comment>
    <comment ref="M48" authorId="0" shapeId="0" xr:uid="{EDE558D5-B21D-45FE-9262-3C37DC4F701B}">
      <text>
        <r>
          <rPr>
            <b/>
            <sz val="9"/>
            <color indexed="81"/>
            <rFont val="Meiryo UI"/>
            <family val="3"/>
            <charset val="128"/>
          </rPr>
          <t>自動計算です</t>
        </r>
      </text>
    </comment>
    <comment ref="M51" authorId="0" shapeId="0" xr:uid="{D2662E4D-5551-447C-BB86-81E9588E25DB}">
      <text>
        <r>
          <rPr>
            <b/>
            <sz val="9"/>
            <color indexed="81"/>
            <rFont val="Meiryo UI"/>
            <family val="3"/>
            <charset val="128"/>
          </rPr>
          <t>自動計算です</t>
        </r>
      </text>
    </comment>
    <comment ref="M54" authorId="0" shapeId="0" xr:uid="{955A80BD-5D67-4846-A3BB-F43EB1F2214A}">
      <text>
        <r>
          <rPr>
            <b/>
            <sz val="9"/>
            <color indexed="81"/>
            <rFont val="Meiryo UI"/>
            <family val="3"/>
            <charset val="128"/>
          </rPr>
          <t>自動計算です</t>
        </r>
      </text>
    </comment>
    <comment ref="E56" authorId="0" shapeId="0" xr:uid="{1958389A-6FAC-4DEA-9486-41731E00449D}">
      <text>
        <r>
          <rPr>
            <b/>
            <sz val="9"/>
            <color indexed="81"/>
            <rFont val="Meiryo UI"/>
            <family val="3"/>
            <charset val="128"/>
          </rPr>
          <t>自動計算です</t>
        </r>
      </text>
    </comment>
    <comment ref="G56" authorId="0" shapeId="0" xr:uid="{D2769792-B69C-43D3-B3C5-786F7DC4773E}">
      <text>
        <r>
          <rPr>
            <b/>
            <sz val="9"/>
            <color indexed="81"/>
            <rFont val="Meiryo UI"/>
            <family val="3"/>
            <charset val="128"/>
          </rPr>
          <t>自動計算です</t>
        </r>
      </text>
    </comment>
    <comment ref="I56" authorId="0" shapeId="0" xr:uid="{90F277C7-E57C-4784-A010-6092FBE56B8B}">
      <text>
        <r>
          <rPr>
            <b/>
            <sz val="9"/>
            <color indexed="81"/>
            <rFont val="Meiryo UI"/>
            <family val="3"/>
            <charset val="128"/>
          </rPr>
          <t>自動計算です</t>
        </r>
      </text>
    </comment>
    <comment ref="K56" authorId="0" shapeId="0" xr:uid="{F265E571-FEED-48BA-859E-7FD4708D5B34}">
      <text>
        <r>
          <rPr>
            <b/>
            <sz val="9"/>
            <color indexed="81"/>
            <rFont val="Meiryo UI"/>
            <family val="3"/>
            <charset val="128"/>
          </rPr>
          <t>自動計算です</t>
        </r>
      </text>
    </comment>
    <comment ref="M56" authorId="0" shapeId="0" xr:uid="{29DD962D-E7D0-4777-A9A1-35AEAFA89975}">
      <text>
        <r>
          <rPr>
            <b/>
            <sz val="9"/>
            <color indexed="81"/>
            <rFont val="Meiryo UI"/>
            <family val="3"/>
            <charset val="128"/>
          </rPr>
          <t>自動計算です</t>
        </r>
      </text>
    </comment>
    <comment ref="I58" authorId="0" shapeId="0" xr:uid="{83704F69-E76C-4171-8D0B-592FA2FFD31D}">
      <text>
        <r>
          <rPr>
            <b/>
            <sz val="9"/>
            <color indexed="81"/>
            <rFont val="Meiryo UI"/>
            <family val="3"/>
            <charset val="128"/>
          </rPr>
          <t>自動計算です</t>
        </r>
      </text>
    </comment>
    <comment ref="M58" authorId="0" shapeId="0" xr:uid="{CD3BC50A-BF83-4CDE-80C6-E88BCD930DED}">
      <text>
        <r>
          <rPr>
            <b/>
            <sz val="9"/>
            <color indexed="81"/>
            <rFont val="Meiryo UI"/>
            <family val="3"/>
            <charset val="128"/>
          </rPr>
          <t>入力欄には数字のみ入力してください。</t>
        </r>
      </text>
    </comment>
    <comment ref="I60" authorId="0" shapeId="0" xr:uid="{5CB4A787-30B6-4A1C-871B-7F60BAA7A05B}">
      <text>
        <r>
          <rPr>
            <b/>
            <sz val="9"/>
            <color indexed="81"/>
            <rFont val="Meiryo UI"/>
            <family val="3"/>
            <charset val="128"/>
          </rPr>
          <t>自動計算です</t>
        </r>
      </text>
    </comment>
    <comment ref="M60" authorId="0" shapeId="0" xr:uid="{CDA2FBAD-2C40-4FCE-921D-387E1A4E3556}">
      <text>
        <r>
          <rPr>
            <b/>
            <sz val="9"/>
            <color indexed="81"/>
            <rFont val="Meiryo UI"/>
            <family val="3"/>
            <charset val="128"/>
          </rPr>
          <t>自動計算です</t>
        </r>
      </text>
    </comment>
    <comment ref="E71" authorId="0" shapeId="0" xr:uid="{34388E3F-F1CB-4639-B66E-75741A4F18D7}">
      <text>
        <r>
          <rPr>
            <b/>
            <sz val="9"/>
            <color indexed="81"/>
            <rFont val="Meiryo UI"/>
            <family val="3"/>
            <charset val="128"/>
          </rPr>
          <t>入力欄には数字のみ入力してください</t>
        </r>
      </text>
    </comment>
    <comment ref="E76" authorId="0" shapeId="0" xr:uid="{7CEEA18D-F0C2-43C8-B669-0E553F755B71}">
      <text>
        <r>
          <rPr>
            <b/>
            <sz val="9"/>
            <color indexed="81"/>
            <rFont val="Meiryo UI"/>
            <family val="3"/>
            <charset val="128"/>
          </rPr>
          <t>自動計算です</t>
        </r>
      </text>
    </comment>
    <comment ref="E80" authorId="0" shapeId="0" xr:uid="{3DF68372-2684-4CCA-88E0-A8C8461F0085}">
      <text>
        <r>
          <rPr>
            <b/>
            <sz val="9"/>
            <color indexed="81"/>
            <rFont val="Meiryo UI"/>
            <family val="3"/>
            <charset val="128"/>
          </rPr>
          <t>入力欄には数字のみ入力してください</t>
        </r>
      </text>
    </comment>
    <comment ref="E87" authorId="0" shapeId="0" xr:uid="{2D2D499C-452B-4DAC-BD1D-701EF74A3F0F}">
      <text>
        <r>
          <rPr>
            <b/>
            <sz val="9"/>
            <color indexed="81"/>
            <rFont val="Meiryo UI"/>
            <family val="3"/>
            <charset val="128"/>
          </rPr>
          <t>自動計算です</t>
        </r>
      </text>
    </comment>
  </commentList>
</comments>
</file>

<file path=xl/sharedStrings.xml><?xml version="1.0" encoding="utf-8"?>
<sst xmlns="http://schemas.openxmlformats.org/spreadsheetml/2006/main" count="483" uniqueCount="72">
  <si>
    <t>時間</t>
    <rPh sb="0" eb="2">
      <t>ジカン</t>
    </rPh>
    <phoneticPr fontId="1"/>
  </si>
  <si>
    <t>参加人数</t>
    <rPh sb="0" eb="2">
      <t>サンカ</t>
    </rPh>
    <rPh sb="2" eb="4">
      <t>ニンズウ</t>
    </rPh>
    <phoneticPr fontId="1"/>
  </si>
  <si>
    <t>内容等</t>
    <rPh sb="0" eb="2">
      <t>ナイヨウ</t>
    </rPh>
    <rPh sb="2" eb="3">
      <t>トウ</t>
    </rPh>
    <phoneticPr fontId="1"/>
  </si>
  <si>
    <t>子ども食堂名</t>
    <rPh sb="0" eb="1">
      <t>コ</t>
    </rPh>
    <rPh sb="3" eb="6">
      <t>ショクドウメイ</t>
    </rPh>
    <phoneticPr fontId="1"/>
  </si>
  <si>
    <t>（収入）</t>
    <rPh sb="1" eb="3">
      <t>シュウニュウ</t>
    </rPh>
    <phoneticPr fontId="1"/>
  </si>
  <si>
    <t>科目</t>
    <rPh sb="0" eb="2">
      <t>カモク</t>
    </rPh>
    <phoneticPr fontId="1"/>
  </si>
  <si>
    <t>収入額</t>
    <rPh sb="0" eb="3">
      <t>シュウニュウガク</t>
    </rPh>
    <phoneticPr fontId="1"/>
  </si>
  <si>
    <t>備考</t>
    <rPh sb="0" eb="2">
      <t>ビコウ</t>
    </rPh>
    <phoneticPr fontId="1"/>
  </si>
  <si>
    <t>その他補助・助成額</t>
    <rPh sb="2" eb="3">
      <t>タ</t>
    </rPh>
    <rPh sb="3" eb="5">
      <t>ホジョ</t>
    </rPh>
    <rPh sb="6" eb="9">
      <t>ジョセイガク</t>
    </rPh>
    <phoneticPr fontId="1"/>
  </si>
  <si>
    <t>参加費収入</t>
    <rPh sb="0" eb="3">
      <t>サンカヒ</t>
    </rPh>
    <rPh sb="3" eb="5">
      <t>シュウニュウ</t>
    </rPh>
    <phoneticPr fontId="1"/>
  </si>
  <si>
    <t>団体負担額</t>
    <rPh sb="0" eb="2">
      <t>ダンタイ</t>
    </rPh>
    <rPh sb="2" eb="5">
      <t>フタンガク</t>
    </rPh>
    <phoneticPr fontId="1"/>
  </si>
  <si>
    <t>（支出）</t>
    <rPh sb="1" eb="3">
      <t>シシュツ</t>
    </rPh>
    <phoneticPr fontId="1"/>
  </si>
  <si>
    <t>支出額</t>
    <rPh sb="0" eb="3">
      <t>シシュツガク</t>
    </rPh>
    <phoneticPr fontId="1"/>
  </si>
  <si>
    <t>“子ども食堂応援プロジェクト”</t>
    <phoneticPr fontId="1"/>
  </si>
  <si>
    <t>特記事項記入欄</t>
  </si>
  <si>
    <t>～</t>
    <phoneticPr fontId="1"/>
  </si>
  <si>
    <t>人</t>
    <rPh sb="0" eb="1">
      <t>ニン</t>
    </rPh>
    <phoneticPr fontId="1"/>
  </si>
  <si>
    <t>子ども</t>
  </si>
  <si>
    <t>運営費及び開設・拡充に伴う設備助成（財団助成額）</t>
    <rPh sb="0" eb="3">
      <t>ウンエイヒ</t>
    </rPh>
    <rPh sb="3" eb="4">
      <t>オヨ</t>
    </rPh>
    <rPh sb="5" eb="7">
      <t>カイセツ</t>
    </rPh>
    <rPh sb="8" eb="10">
      <t>カクジュウ</t>
    </rPh>
    <rPh sb="11" eb="12">
      <t>トモナ</t>
    </rPh>
    <phoneticPr fontId="1"/>
  </si>
  <si>
    <t>色がついているところにご記入下さい。</t>
    <rPh sb="0" eb="1">
      <t>イロ</t>
    </rPh>
    <rPh sb="12" eb="14">
      <t>キニュウ</t>
    </rPh>
    <rPh sb="14" eb="15">
      <t>クダ</t>
    </rPh>
    <phoneticPr fontId="1"/>
  </si>
  <si>
    <t>オリックス宮内財団　御中</t>
    <rPh sb="5" eb="7">
      <t>ミヤウチ</t>
    </rPh>
    <rPh sb="7" eb="9">
      <t>ザイダン</t>
    </rPh>
    <rPh sb="10" eb="12">
      <t>オンチュウ</t>
    </rPh>
    <phoneticPr fontId="1"/>
  </si>
  <si>
    <t>年度　実績報告書</t>
    <rPh sb="0" eb="2">
      <t>ネンド</t>
    </rPh>
    <rPh sb="3" eb="5">
      <t>ジッセキ</t>
    </rPh>
    <rPh sb="5" eb="8">
      <t>ホウコクショ</t>
    </rPh>
    <phoneticPr fontId="1"/>
  </si>
  <si>
    <t>団体名</t>
    <rPh sb="0" eb="2">
      <t>ダンタイ</t>
    </rPh>
    <rPh sb="2" eb="3">
      <t>メイ</t>
    </rPh>
    <phoneticPr fontId="1"/>
  </si>
  <si>
    <t>代表者名</t>
    <rPh sb="0" eb="3">
      <t>ダイヒョウシャ</t>
    </rPh>
    <rPh sb="3" eb="4">
      <t>メイ</t>
    </rPh>
    <phoneticPr fontId="1"/>
  </si>
  <si>
    <t>１．実施報告</t>
    <rPh sb="2" eb="4">
      <t>ジッシ</t>
    </rPh>
    <rPh sb="4" eb="6">
      <t>ホウコク</t>
    </rPh>
    <phoneticPr fontId="1"/>
  </si>
  <si>
    <t>２．収支報告</t>
    <rPh sb="2" eb="4">
      <t>シュウシ</t>
    </rPh>
    <rPh sb="4" eb="6">
      <t>ホウコク</t>
    </rPh>
    <phoneticPr fontId="1"/>
  </si>
  <si>
    <t>対象期間 合計</t>
    <rPh sb="0" eb="2">
      <t>タイショウ</t>
    </rPh>
    <rPh sb="2" eb="4">
      <t>キカン</t>
    </rPh>
    <rPh sb="5" eb="7">
      <t>ゴウケイ</t>
    </rPh>
    <phoneticPr fontId="1"/>
  </si>
  <si>
    <t>開催日</t>
    <rPh sb="0" eb="3">
      <t>カイサイビ</t>
    </rPh>
    <phoneticPr fontId="1"/>
  </si>
  <si>
    <t>その他おとな</t>
    <rPh sb="2" eb="3">
      <t>タ</t>
    </rPh>
    <phoneticPr fontId="1"/>
  </si>
  <si>
    <t>１）子ども食堂の開催　</t>
    <rPh sb="2" eb="3">
      <t>コ</t>
    </rPh>
    <rPh sb="5" eb="7">
      <t>ショクドウ</t>
    </rPh>
    <rPh sb="8" eb="10">
      <t>カイサイ</t>
    </rPh>
    <phoneticPr fontId="1"/>
  </si>
  <si>
    <t>　　　　年　　　月　　　日　</t>
    <phoneticPr fontId="1"/>
  </si>
  <si>
    <t>* 開催回数２０回以上の場合は、管理表等の別紙添付でも可とします。</t>
    <phoneticPr fontId="1"/>
  </si>
  <si>
    <t>オリックス子ども食堂</t>
    <rPh sb="5" eb="6">
      <t>コ</t>
    </rPh>
    <rPh sb="8" eb="10">
      <t>ショクドウ</t>
    </rPh>
    <phoneticPr fontId="1"/>
  </si>
  <si>
    <t>財団　太郎</t>
    <rPh sb="0" eb="2">
      <t>ザイダン</t>
    </rPh>
    <rPh sb="3" eb="5">
      <t>タロウ</t>
    </rPh>
    <phoneticPr fontId="1"/>
  </si>
  <si>
    <t>11:00</t>
    <phoneticPr fontId="1"/>
  </si>
  <si>
    <t>15:00</t>
    <phoneticPr fontId="1"/>
  </si>
  <si>
    <t>カレーライス</t>
    <phoneticPr fontId="1"/>
  </si>
  <si>
    <t>寄付金</t>
    <rPh sb="0" eb="3">
      <t>キフキン</t>
    </rPh>
    <phoneticPr fontId="1"/>
  </si>
  <si>
    <t>食材費</t>
    <rPh sb="0" eb="3">
      <t>ショクザイヒ</t>
    </rPh>
    <phoneticPr fontId="1"/>
  </si>
  <si>
    <t>ボランティア交通費</t>
    <rPh sb="6" eb="9">
      <t>コウツウヒ</t>
    </rPh>
    <phoneticPr fontId="1"/>
  </si>
  <si>
    <t>チラシ代</t>
    <rPh sb="3" eb="4">
      <t>ダイ</t>
    </rPh>
    <phoneticPr fontId="1"/>
  </si>
  <si>
    <t>子ども食堂開催保険料</t>
    <rPh sb="0" eb="1">
      <t>コ</t>
    </rPh>
    <rPh sb="3" eb="5">
      <t>ショクドウ</t>
    </rPh>
    <rPh sb="5" eb="7">
      <t>カイサイ</t>
    </rPh>
    <rPh sb="7" eb="9">
      <t>ホケン</t>
    </rPh>
    <rPh sb="9" eb="10">
      <t>リョウ</t>
    </rPh>
    <phoneticPr fontId="1"/>
  </si>
  <si>
    <t>消耗品費</t>
    <rPh sb="0" eb="4">
      <t>ショウモウヒンヒ</t>
    </rPh>
    <phoneticPr fontId="1"/>
  </si>
  <si>
    <t>炊飯器</t>
    <rPh sb="0" eb="3">
      <t>スイハンキ</t>
    </rPh>
    <phoneticPr fontId="1"/>
  </si>
  <si>
    <t>冷蔵庫</t>
    <rPh sb="0" eb="3">
      <t>レイゾウコ</t>
    </rPh>
    <phoneticPr fontId="1"/>
  </si>
  <si>
    <t>支 出 合 計</t>
    <rPh sb="0" eb="1">
      <t>シ</t>
    </rPh>
    <rPh sb="2" eb="3">
      <t>デ</t>
    </rPh>
    <rPh sb="4" eb="5">
      <t>ゴウ</t>
    </rPh>
    <rPh sb="6" eb="7">
      <t>ケイ</t>
    </rPh>
    <phoneticPr fontId="1"/>
  </si>
  <si>
    <t>収 入 合 計</t>
    <rPh sb="0" eb="1">
      <t>オサム</t>
    </rPh>
    <rPh sb="2" eb="3">
      <t>イ</t>
    </rPh>
    <rPh sb="4" eb="5">
      <t>ゴウ</t>
    </rPh>
    <rPh sb="6" eb="7">
      <t>ケイ</t>
    </rPh>
    <phoneticPr fontId="1"/>
  </si>
  <si>
    <t>* 設備整備を行った場合については、領収書（コピー可）および購入物品の写真を添えてください。</t>
    <phoneticPr fontId="1"/>
  </si>
  <si>
    <t>* 子ども食堂のPRチラシや広報等がある場合は、あわせて添付してください。</t>
    <phoneticPr fontId="1"/>
  </si>
  <si>
    <t>スタッフ</t>
    <phoneticPr fontId="1"/>
  </si>
  <si>
    <t>～</t>
    <phoneticPr fontId="1"/>
  </si>
  <si>
    <t>* 支援を行った運営費については、原則、領収書は不要です。ただし、使途について説明を求めることがあります。</t>
    <phoneticPr fontId="1"/>
  </si>
  <si>
    <t>← 支出合計額と一致</t>
    <phoneticPr fontId="1"/>
  </si>
  <si>
    <t>← 収入合計額と一致</t>
    <rPh sb="2" eb="4">
      <t>シュウニュウ</t>
    </rPh>
    <phoneticPr fontId="1"/>
  </si>
  <si>
    <t>●●市子ども食堂助成金</t>
    <phoneticPr fontId="1"/>
  </si>
  <si>
    <t>おとな(保護者)</t>
    <rPh sb="4" eb="7">
      <t>ホゴシャ</t>
    </rPh>
    <phoneticPr fontId="1"/>
  </si>
  <si>
    <t>* 入力欄が足りない場合は、行を挿入して追加してください。</t>
    <rPh sb="2" eb="4">
      <t>ニュウリョク</t>
    </rPh>
    <rPh sb="4" eb="5">
      <t>ラン</t>
    </rPh>
    <rPh sb="14" eb="15">
      <t>ギョウ</t>
    </rPh>
    <rPh sb="16" eb="18">
      <t>ソウニュウ</t>
    </rPh>
    <rPh sb="20" eb="22">
      <t>ツイカ</t>
    </rPh>
    <phoneticPr fontId="1"/>
  </si>
  <si>
    <t>回</t>
    <rPh sb="0" eb="1">
      <t>カイ</t>
    </rPh>
    <phoneticPr fontId="1"/>
  </si>
  <si>
    <t>　　※決定通知書に記載のある助成期間について開催実績を報告してください。</t>
    <rPh sb="22" eb="24">
      <t>カイサイ</t>
    </rPh>
    <rPh sb="24" eb="26">
      <t>ジッセキ</t>
    </rPh>
    <phoneticPr fontId="1"/>
  </si>
  <si>
    <t>* 回数欄が足りない場合は、1回分の行をコピーして挿入し、追加してください。</t>
    <rPh sb="2" eb="4">
      <t>カイスウ</t>
    </rPh>
    <rPh sb="4" eb="5">
      <t>ラン</t>
    </rPh>
    <rPh sb="15" eb="17">
      <t>カイブン</t>
    </rPh>
    <rPh sb="18" eb="19">
      <t>ギョウ</t>
    </rPh>
    <rPh sb="25" eb="27">
      <t>ソウニュウ</t>
    </rPh>
    <rPh sb="29" eb="31">
      <t>ツイカ</t>
    </rPh>
    <phoneticPr fontId="1"/>
  </si>
  <si>
    <t>1回分の行全体をコピーして挿入してください</t>
    <rPh sb="1" eb="2">
      <t>カイ</t>
    </rPh>
    <rPh sb="2" eb="3">
      <t>ブン</t>
    </rPh>
    <rPh sb="4" eb="5">
      <t>ギョウ</t>
    </rPh>
    <rPh sb="5" eb="7">
      <t>ゼンタイ</t>
    </rPh>
    <rPh sb="13" eb="15">
      <t>ソウニュウ</t>
    </rPh>
    <phoneticPr fontId="1"/>
  </si>
  <si>
    <t>合計</t>
    <rPh sb="0" eb="2">
      <t>ゴウケイ</t>
    </rPh>
    <phoneticPr fontId="1"/>
  </si>
  <si>
    <t>　　※決定通知書に記載のある助成期間について収支を報告してください。</t>
    <rPh sb="22" eb="24">
      <t>シュウシ</t>
    </rPh>
    <phoneticPr fontId="1"/>
  </si>
  <si>
    <t>おとな(保護者)計　②</t>
    <rPh sb="4" eb="7">
      <t>ホゴシャ</t>
    </rPh>
    <rPh sb="8" eb="9">
      <t>ケイ</t>
    </rPh>
    <phoneticPr fontId="1"/>
  </si>
  <si>
    <t>子ども計　①</t>
    <rPh sb="3" eb="4">
      <t>ケイ</t>
    </rPh>
    <phoneticPr fontId="1"/>
  </si>
  <si>
    <t>その他おとな計　③</t>
    <rPh sb="2" eb="3">
      <t>タ</t>
    </rPh>
    <rPh sb="6" eb="7">
      <t>ケイ</t>
    </rPh>
    <phoneticPr fontId="1"/>
  </si>
  <si>
    <t>スタッフ計④</t>
    <rPh sb="4" eb="5">
      <t>ケイ</t>
    </rPh>
    <phoneticPr fontId="1"/>
  </si>
  <si>
    <t>総 計　⑤</t>
    <rPh sb="0" eb="1">
      <t>ソウ</t>
    </rPh>
    <rPh sb="2" eb="3">
      <t>ケイ</t>
    </rPh>
    <phoneticPr fontId="1"/>
  </si>
  <si>
    <t>スタッフを除く参加人数　（⑤ー④）　⑥</t>
    <rPh sb="5" eb="6">
      <t>ノゾ</t>
    </rPh>
    <rPh sb="7" eb="11">
      <t>サンカニンズウ</t>
    </rPh>
    <phoneticPr fontId="1"/>
  </si>
  <si>
    <r>
      <rPr>
        <u/>
        <sz val="11"/>
        <rFont val="游ゴシック"/>
        <family val="3"/>
        <charset val="128"/>
        <scheme val="minor"/>
      </rPr>
      <t>スタッフを除く参加人数</t>
    </r>
    <r>
      <rPr>
        <sz val="11"/>
        <rFont val="游ゴシック"/>
        <family val="3"/>
        <charset val="128"/>
        <scheme val="minor"/>
      </rPr>
      <t>に占める子どもと保護者の割合</t>
    </r>
    <r>
      <rPr>
        <sz val="9"/>
        <rFont val="游ゴシック"/>
        <family val="3"/>
        <charset val="128"/>
        <scheme val="minor"/>
      </rPr>
      <t>（(①＋②)÷⑥）</t>
    </r>
    <rPh sb="5" eb="6">
      <t>ノゾ</t>
    </rPh>
    <rPh sb="7" eb="9">
      <t>サンカ</t>
    </rPh>
    <rPh sb="9" eb="10">
      <t>ニン</t>
    </rPh>
    <phoneticPr fontId="1"/>
  </si>
  <si>
    <t>開催回数　⑦</t>
    <rPh sb="0" eb="2">
      <t>カイサイ</t>
    </rPh>
    <rPh sb="2" eb="4">
      <t>カイスウ</t>
    </rPh>
    <phoneticPr fontId="1"/>
  </si>
  <si>
    <t>1回あたり平均人数
（⑤÷⑦）</t>
    <rPh sb="1" eb="2">
      <t>カイ</t>
    </rPh>
    <rPh sb="5" eb="7">
      <t>ヘイキン</t>
    </rPh>
    <rPh sb="7" eb="9">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</si>
</sst>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0_);\(0\)"/>
    <numFmt numFmtId="178" formatCode="#,##0&quot;人&quot;_ "/>
    <numFmt numFmtId="179" formatCode="#,##0_ ;[Red]\-#,##0\ "/>
    <numFmt numFmtId="180" formatCode="&quot;第 &quot;0&quot; 回&quot;_ "/>
    <numFmt numFmtId="181" formatCode="#,##0&quot;円&quot;_ ;[Red]\-#,##0&quot;円&quot;\ "/>
    <numFmt numFmtId="182" formatCode="#,##0&quot;回&quot;_ "/>
  </numFmts>
  <fonts count="15" x14ac:knownFonts="1">
    <font>
      <sz val="11"/>
      <color theme="1"/>
      <name val="游ゴシック"/>
      <family val="2"/>
      <charset val="128"/>
      <scheme val="minor"/>
    </font>
    <font>
      <sz val="6"/>
      <name val="游ゴシック"/>
      <family val="2"/>
      <charset val="128"/>
      <scheme val="minor"/>
    </font>
    <font>
      <sz val="10"/>
      <name val="游ゴシック"/>
      <family val="3"/>
      <charset val="128"/>
      <scheme val="minor"/>
    </font>
    <font>
      <b/>
      <sz val="11"/>
      <name val="游ゴシック"/>
      <family val="3"/>
      <charset val="128"/>
      <scheme val="minor"/>
    </font>
    <font>
      <sz val="11"/>
      <name val="游ゴシック"/>
      <family val="3"/>
      <charset val="128"/>
      <scheme val="minor"/>
    </font>
    <font>
      <b/>
      <sz val="12"/>
      <name val="游ゴシック"/>
      <family val="3"/>
      <charset val="128"/>
      <scheme val="minor"/>
    </font>
    <font>
      <sz val="9"/>
      <name val="游ゴシック"/>
      <family val="3"/>
      <charset val="128"/>
      <scheme val="minor"/>
    </font>
    <font>
      <sz val="7"/>
      <color theme="1"/>
      <name val="Consolas"/>
      <family val="3"/>
    </font>
    <font>
      <b/>
      <sz val="9"/>
      <color indexed="81"/>
      <name val="Meiryo UI"/>
      <family val="3"/>
      <charset val="128"/>
    </font>
    <font>
      <sz val="9"/>
      <color rgb="FFFF0000"/>
      <name val="游ゴシック"/>
      <family val="3"/>
      <charset val="128"/>
      <scheme val="minor"/>
    </font>
    <font>
      <sz val="8"/>
      <color rgb="FFFF0000"/>
      <name val="游ゴシック"/>
      <family val="3"/>
      <charset val="128"/>
      <scheme val="minor"/>
    </font>
    <font>
      <sz val="12"/>
      <name val="游ゴシック"/>
      <family val="3"/>
      <charset val="128"/>
      <scheme val="minor"/>
    </font>
    <font>
      <u/>
      <sz val="11"/>
      <name val="游ゴシック"/>
      <family val="3"/>
      <charset val="128"/>
      <scheme val="minor"/>
    </font>
    <font>
      <sz val="12"/>
      <color theme="3"/>
      <name val="游ゴシック"/>
      <family val="3"/>
      <charset val="128"/>
      <scheme val="minor"/>
    </font>
    <font>
      <sz val="11"/>
      <color theme="3"/>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5117038483843"/>
        <bgColor indexed="64"/>
      </patternFill>
    </fill>
  </fills>
  <borders count="45">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medium">
        <color auto="1"/>
      </top>
      <bottom style="medium">
        <color auto="1"/>
      </bottom>
      <diagonal/>
    </border>
    <border>
      <left/>
      <right style="medium">
        <color auto="1"/>
      </right>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thin">
        <color auto="1"/>
      </top>
      <bottom/>
      <diagonal/>
    </border>
    <border>
      <left style="medium">
        <color auto="1"/>
      </left>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s>
  <cellStyleXfs count="1">
    <xf numFmtId="0" fontId="0" fillId="0" borderId="0">
      <alignment vertical="center"/>
    </xf>
  </cellStyleXfs>
  <cellXfs count="157">
    <xf numFmtId="0" fontId="0" fillId="0" borderId="0" xfId="0">
      <alignment vertical="center"/>
    </xf>
    <xf numFmtId="0" fontId="2" fillId="4" borderId="0" xfId="0" applyFont="1" applyFill="1" applyAlignment="1" applyProtection="1">
      <protection locked="0"/>
    </xf>
    <xf numFmtId="0" fontId="2" fillId="4" borderId="0" xfId="0" applyFont="1" applyFill="1" applyProtection="1">
      <alignment vertical="center"/>
      <protection locked="0"/>
    </xf>
    <xf numFmtId="0" fontId="2" fillId="4" borderId="0" xfId="0" applyFont="1" applyFill="1" applyAlignment="1" applyProtection="1">
      <alignment vertical="center"/>
    </xf>
    <xf numFmtId="0" fontId="2" fillId="4" borderId="0" xfId="0" applyFont="1" applyFill="1" applyProtection="1">
      <alignment vertical="center"/>
    </xf>
    <xf numFmtId="0" fontId="4" fillId="4" borderId="0" xfId="0" applyFont="1" applyFill="1" applyProtection="1">
      <alignment vertical="center"/>
      <protection locked="0"/>
    </xf>
    <xf numFmtId="0" fontId="5" fillId="4" borderId="0" xfId="0" applyFont="1" applyFill="1" applyProtection="1">
      <alignment vertical="center"/>
      <protection locked="0"/>
    </xf>
    <xf numFmtId="0" fontId="5" fillId="4" borderId="0" xfId="0" applyFont="1" applyFill="1" applyProtection="1">
      <alignment vertical="center"/>
    </xf>
    <xf numFmtId="0" fontId="4" fillId="4" borderId="0" xfId="0" applyFont="1" applyFill="1" applyBorder="1" applyProtection="1">
      <alignment vertical="center"/>
      <protection locked="0"/>
    </xf>
    <xf numFmtId="177" fontId="2" fillId="4" borderId="0" xfId="0" applyNumberFormat="1" applyFont="1" applyFill="1" applyBorder="1" applyProtection="1">
      <alignment vertical="center"/>
      <protection locked="0"/>
    </xf>
    <xf numFmtId="0" fontId="2" fillId="4" borderId="0" xfId="0" applyFont="1" applyFill="1" applyBorder="1" applyProtection="1">
      <alignment vertical="center"/>
      <protection locked="0"/>
    </xf>
    <xf numFmtId="0" fontId="2" fillId="2" borderId="0" xfId="0" applyFont="1" applyFill="1" applyBorder="1" applyProtection="1">
      <alignment vertical="center"/>
      <protection locked="0"/>
    </xf>
    <xf numFmtId="0" fontId="3" fillId="4" borderId="0" xfId="0" applyFont="1" applyFill="1" applyProtection="1">
      <alignment vertical="center"/>
    </xf>
    <xf numFmtId="0" fontId="4" fillId="4" borderId="0" xfId="0" applyFont="1" applyFill="1" applyProtection="1">
      <alignment vertical="center"/>
    </xf>
    <xf numFmtId="0" fontId="4" fillId="4" borderId="14"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xf>
    <xf numFmtId="0" fontId="4" fillId="4" borderId="15"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xf>
    <xf numFmtId="0" fontId="4" fillId="4" borderId="16" xfId="0" applyFont="1" applyFill="1" applyBorder="1" applyAlignment="1" applyProtection="1">
      <alignment horizontal="center" vertical="center"/>
      <protection locked="0"/>
    </xf>
    <xf numFmtId="178" fontId="4" fillId="4" borderId="0" xfId="0" applyNumberFormat="1" applyFont="1" applyFill="1" applyBorder="1" applyAlignment="1" applyProtection="1">
      <alignment horizontal="right" vertical="center"/>
      <protection locked="0"/>
    </xf>
    <xf numFmtId="0" fontId="4" fillId="0" borderId="0" xfId="0" applyFont="1" applyFill="1" applyBorder="1" applyProtection="1">
      <alignment vertical="center"/>
      <protection locked="0"/>
    </xf>
    <xf numFmtId="0" fontId="4" fillId="4" borderId="0" xfId="0" applyFont="1" applyFill="1" applyAlignment="1" applyProtection="1">
      <protection locked="0"/>
    </xf>
    <xf numFmtId="0" fontId="4" fillId="4" borderId="27" xfId="0" applyFont="1" applyFill="1" applyBorder="1" applyProtection="1">
      <alignment vertical="center"/>
      <protection locked="0"/>
    </xf>
    <xf numFmtId="0" fontId="4" fillId="4" borderId="28" xfId="0" applyFont="1" applyFill="1" applyBorder="1" applyProtection="1">
      <alignment vertical="center"/>
      <protection locked="0"/>
    </xf>
    <xf numFmtId="0" fontId="4" fillId="4" borderId="29" xfId="0" applyFont="1" applyFill="1" applyBorder="1" applyProtection="1">
      <alignment vertical="center"/>
      <protection locked="0"/>
    </xf>
    <xf numFmtId="0" fontId="4" fillId="4" borderId="30" xfId="0" applyFont="1" applyFill="1" applyBorder="1" applyProtection="1">
      <alignment vertical="center"/>
      <protection locked="0"/>
    </xf>
    <xf numFmtId="0" fontId="4" fillId="4" borderId="21" xfId="0" applyFont="1" applyFill="1" applyBorder="1" applyProtection="1">
      <alignment vertical="center"/>
      <protection locked="0"/>
    </xf>
    <xf numFmtId="0" fontId="4" fillId="4" borderId="31" xfId="0" applyFont="1" applyFill="1" applyBorder="1" applyProtection="1">
      <alignment vertical="center"/>
      <protection locked="0"/>
    </xf>
    <xf numFmtId="0" fontId="4" fillId="4" borderId="32" xfId="0" applyFont="1" applyFill="1" applyBorder="1" applyProtection="1">
      <alignment vertical="center"/>
      <protection locked="0"/>
    </xf>
    <xf numFmtId="0" fontId="4" fillId="4" borderId="33" xfId="0" applyFont="1" applyFill="1" applyBorder="1" applyProtection="1">
      <alignment vertical="center"/>
      <protection locked="0"/>
    </xf>
    <xf numFmtId="0" fontId="7" fillId="0" borderId="0" xfId="0" applyFont="1">
      <alignment vertical="center"/>
    </xf>
    <xf numFmtId="0" fontId="2" fillId="4" borderId="0" xfId="0" applyFont="1" applyFill="1" applyAlignment="1" applyProtection="1">
      <alignment horizontal="right" vertical="center"/>
      <protection locked="0"/>
    </xf>
    <xf numFmtId="0" fontId="4" fillId="4" borderId="44" xfId="0" applyFont="1" applyFill="1" applyBorder="1" applyProtection="1">
      <alignment vertical="center"/>
      <protection locked="0"/>
    </xf>
    <xf numFmtId="0" fontId="4" fillId="4" borderId="2" xfId="0" applyFont="1" applyFill="1" applyBorder="1" applyProtection="1">
      <alignment vertical="center"/>
      <protection locked="0"/>
    </xf>
    <xf numFmtId="0" fontId="6" fillId="4" borderId="15"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shrinkToFit="1"/>
    </xf>
    <xf numFmtId="0" fontId="3" fillId="4" borderId="0" xfId="0" applyFont="1" applyFill="1" applyProtection="1">
      <alignment vertical="center"/>
      <protection locked="0"/>
    </xf>
    <xf numFmtId="177" fontId="11" fillId="2" borderId="0" xfId="0" applyNumberFormat="1" applyFont="1" applyFill="1" applyAlignment="1" applyProtection="1">
      <alignment horizontal="right" vertical="center"/>
      <protection locked="0"/>
    </xf>
    <xf numFmtId="0" fontId="11" fillId="4" borderId="0" xfId="0" applyFont="1" applyFill="1" applyBorder="1" applyAlignment="1" applyProtection="1">
      <alignment horizontal="center" vertical="center"/>
      <protection locked="0"/>
    </xf>
    <xf numFmtId="0" fontId="4" fillId="2" borderId="9" xfId="0" applyFont="1" applyFill="1" applyBorder="1" applyAlignment="1" applyProtection="1">
      <alignment vertical="center"/>
      <protection locked="0"/>
    </xf>
    <xf numFmtId="0" fontId="4" fillId="2" borderId="38" xfId="0"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9" fontId="2" fillId="4" borderId="0" xfId="0" applyNumberFormat="1" applyFont="1" applyFill="1" applyBorder="1" applyProtection="1">
      <alignment vertical="center"/>
    </xf>
    <xf numFmtId="49" fontId="4" fillId="2" borderId="8" xfId="0" applyNumberFormat="1" applyFont="1" applyFill="1" applyBorder="1" applyAlignment="1" applyProtection="1">
      <alignment horizontal="right" vertical="center"/>
      <protection locked="0"/>
    </xf>
    <xf numFmtId="49" fontId="4" fillId="2" borderId="7" xfId="0" applyNumberFormat="1" applyFont="1" applyFill="1" applyBorder="1" applyAlignment="1" applyProtection="1">
      <alignment horizontal="center" vertical="center"/>
      <protection locked="0"/>
    </xf>
    <xf numFmtId="49" fontId="4" fillId="2" borderId="26" xfId="0" applyNumberFormat="1" applyFont="1" applyFill="1" applyBorder="1" applyAlignment="1" applyProtection="1">
      <alignment horizontal="left" vertical="center"/>
      <protection locked="0"/>
    </xf>
    <xf numFmtId="49" fontId="4" fillId="4" borderId="7" xfId="0" applyNumberFormat="1" applyFont="1" applyFill="1" applyBorder="1" applyAlignment="1" applyProtection="1">
      <alignment horizontal="left" vertical="center"/>
      <protection locked="0"/>
    </xf>
    <xf numFmtId="178" fontId="4" fillId="2" borderId="15" xfId="0" applyNumberFormat="1" applyFont="1" applyFill="1" applyBorder="1" applyAlignment="1" applyProtection="1">
      <alignment horizontal="right" vertical="center"/>
      <protection locked="0"/>
    </xf>
    <xf numFmtId="178" fontId="4" fillId="3" borderId="17" xfId="0" applyNumberFormat="1" applyFont="1" applyFill="1" applyBorder="1" applyAlignment="1" applyProtection="1">
      <alignment horizontal="right" vertical="center"/>
    </xf>
    <xf numFmtId="0" fontId="4" fillId="2" borderId="23" xfId="0" applyFont="1" applyFill="1" applyBorder="1" applyAlignment="1" applyProtection="1">
      <alignment vertical="center"/>
      <protection locked="0"/>
    </xf>
    <xf numFmtId="0" fontId="4" fillId="2" borderId="24" xfId="0" applyFont="1" applyFill="1" applyBorder="1" applyAlignment="1" applyProtection="1">
      <alignment vertical="center"/>
      <protection locked="0"/>
    </xf>
    <xf numFmtId="0" fontId="4" fillId="2" borderId="25" xfId="0" applyFont="1" applyFill="1" applyBorder="1" applyAlignment="1" applyProtection="1">
      <alignment vertical="center"/>
      <protection locked="0"/>
    </xf>
    <xf numFmtId="0" fontId="6" fillId="4" borderId="20" xfId="0" applyFont="1" applyFill="1" applyBorder="1" applyAlignment="1" applyProtection="1">
      <alignment horizontal="center" vertical="center" wrapText="1"/>
    </xf>
    <xf numFmtId="178" fontId="4" fillId="3" borderId="20" xfId="0" applyNumberFormat="1" applyFont="1" applyFill="1" applyBorder="1" applyAlignment="1" applyProtection="1">
      <alignment horizontal="right" vertical="center"/>
    </xf>
    <xf numFmtId="0" fontId="6" fillId="4" borderId="34" xfId="0" applyFont="1" applyFill="1" applyBorder="1" applyAlignment="1" applyProtection="1">
      <alignment horizontal="center" vertical="center" wrapText="1" shrinkToFit="1"/>
    </xf>
    <xf numFmtId="178" fontId="6" fillId="4" borderId="20" xfId="0" applyNumberFormat="1"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shrinkToFit="1"/>
    </xf>
    <xf numFmtId="0" fontId="2" fillId="4" borderId="0" xfId="0"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wrapText="1" shrinkToFit="1"/>
      <protection locked="0"/>
    </xf>
    <xf numFmtId="182" fontId="4" fillId="2" borderId="19" xfId="0" applyNumberFormat="1" applyFont="1" applyFill="1" applyBorder="1" applyAlignment="1" applyProtection="1">
      <alignment horizontal="right" vertical="center"/>
      <protection locked="0"/>
    </xf>
    <xf numFmtId="178" fontId="4" fillId="3" borderId="12" xfId="0" applyNumberFormat="1" applyFont="1" applyFill="1" applyBorder="1" applyAlignment="1" applyProtection="1">
      <alignment horizontal="right" vertical="center"/>
    </xf>
    <xf numFmtId="9" fontId="4" fillId="3" borderId="43" xfId="0" applyNumberFormat="1" applyFont="1" applyFill="1" applyBorder="1" applyAlignment="1" applyProtection="1">
      <alignment horizontal="right" vertical="center"/>
    </xf>
    <xf numFmtId="9" fontId="2" fillId="4" borderId="0" xfId="0" applyNumberFormat="1" applyFont="1" applyFill="1" applyBorder="1" applyProtection="1">
      <alignment vertical="center"/>
      <protection locked="0"/>
    </xf>
    <xf numFmtId="0" fontId="4" fillId="4" borderId="0" xfId="0" applyFont="1" applyFill="1" applyBorder="1" applyAlignment="1" applyProtection="1">
      <alignment horizontal="right" vertical="center"/>
    </xf>
    <xf numFmtId="0" fontId="4" fillId="4" borderId="0" xfId="0" applyFont="1" applyFill="1" applyBorder="1" applyAlignment="1" applyProtection="1">
      <alignment horizontal="center" vertical="center"/>
      <protection locked="0"/>
    </xf>
    <xf numFmtId="179" fontId="4" fillId="4" borderId="0" xfId="0" applyNumberFormat="1" applyFont="1" applyFill="1" applyBorder="1" applyAlignment="1" applyProtection="1">
      <alignment vertical="center"/>
      <protection locked="0"/>
    </xf>
    <xf numFmtId="177" fontId="13" fillId="2" borderId="0" xfId="0" applyNumberFormat="1" applyFont="1" applyFill="1" applyAlignment="1" applyProtection="1">
      <alignment horizontal="right" vertical="center"/>
      <protection locked="0"/>
    </xf>
    <xf numFmtId="0" fontId="14" fillId="5" borderId="1" xfId="0" applyFont="1" applyFill="1" applyBorder="1" applyAlignment="1" applyProtection="1">
      <alignment horizontal="left" vertical="center" wrapText="1"/>
      <protection locked="0"/>
    </xf>
    <xf numFmtId="0" fontId="14" fillId="5" borderId="44" xfId="0" applyFont="1" applyFill="1" applyBorder="1" applyAlignment="1" applyProtection="1">
      <alignment horizontal="left" vertical="center" wrapText="1"/>
      <protection locked="0"/>
    </xf>
    <xf numFmtId="0" fontId="14" fillId="5" borderId="2" xfId="0" applyFont="1" applyFill="1" applyBorder="1" applyAlignment="1" applyProtection="1">
      <alignment horizontal="left" vertical="center" wrapText="1"/>
      <protection locked="0"/>
    </xf>
    <xf numFmtId="0" fontId="6" fillId="4" borderId="10" xfId="0" applyFont="1" applyFill="1" applyBorder="1" applyAlignment="1" applyProtection="1">
      <alignment horizontal="center" vertical="center" wrapText="1" shrinkToFit="1"/>
    </xf>
    <xf numFmtId="0" fontId="6" fillId="4" borderId="13" xfId="0" applyFont="1" applyFill="1" applyBorder="1" applyAlignment="1" applyProtection="1">
      <alignment horizontal="center" vertical="center" wrapText="1" shrinkToFit="1"/>
    </xf>
    <xf numFmtId="0" fontId="4" fillId="4" borderId="0"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0" fontId="4" fillId="4" borderId="10" xfId="0" applyFont="1" applyFill="1" applyBorder="1" applyAlignment="1" applyProtection="1">
      <alignment horizontal="left" vertical="center"/>
      <protection locked="0"/>
    </xf>
    <xf numFmtId="0" fontId="4" fillId="4" borderId="11"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4" fillId="4" borderId="10"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181" fontId="4" fillId="2" borderId="10" xfId="0" applyNumberFormat="1" applyFont="1" applyFill="1" applyBorder="1" applyAlignment="1" applyProtection="1">
      <alignment horizontal="right" vertical="center"/>
      <protection locked="0"/>
    </xf>
    <xf numFmtId="181" fontId="4" fillId="2" borderId="12" xfId="0" applyNumberFormat="1" applyFont="1" applyFill="1" applyBorder="1" applyAlignment="1" applyProtection="1">
      <alignment horizontal="right" vertical="center"/>
      <protection locked="0"/>
    </xf>
    <xf numFmtId="181" fontId="4" fillId="3" borderId="10" xfId="0" applyNumberFormat="1" applyFont="1" applyFill="1" applyBorder="1" applyAlignment="1" applyProtection="1">
      <alignment horizontal="right" vertical="center"/>
    </xf>
    <xf numFmtId="181" fontId="4" fillId="3" borderId="12" xfId="0" applyNumberFormat="1" applyFont="1" applyFill="1" applyBorder="1" applyAlignment="1" applyProtection="1">
      <alignment horizontal="right" vertical="center"/>
    </xf>
    <xf numFmtId="0" fontId="4" fillId="5" borderId="1"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2" xfId="0" applyFont="1" applyFill="1" applyBorder="1" applyAlignment="1" applyProtection="1">
      <alignment horizontal="left" vertical="center"/>
      <protection locked="0"/>
    </xf>
    <xf numFmtId="0" fontId="4" fillId="5" borderId="1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5" borderId="12" xfId="0" applyFont="1" applyFill="1" applyBorder="1" applyAlignment="1" applyProtection="1">
      <alignment horizontal="left" vertical="center" wrapText="1"/>
      <protection locked="0"/>
    </xf>
    <xf numFmtId="181" fontId="4" fillId="5" borderId="10" xfId="0" applyNumberFormat="1" applyFont="1" applyFill="1" applyBorder="1" applyAlignment="1" applyProtection="1">
      <alignment horizontal="right" vertical="center"/>
      <protection locked="0"/>
    </xf>
    <xf numFmtId="181" fontId="4" fillId="5" borderId="12" xfId="0" applyNumberFormat="1" applyFont="1" applyFill="1" applyBorder="1" applyAlignment="1" applyProtection="1">
      <alignment horizontal="right" vertical="center"/>
      <protection locked="0"/>
    </xf>
    <xf numFmtId="0" fontId="4" fillId="5" borderId="10" xfId="0" applyFont="1" applyFill="1" applyBorder="1" applyAlignment="1" applyProtection="1">
      <alignment horizontal="left" vertical="center"/>
      <protection locked="0"/>
    </xf>
    <xf numFmtId="0" fontId="4" fillId="5" borderId="11" xfId="0" applyFont="1" applyFill="1" applyBorder="1" applyAlignment="1" applyProtection="1">
      <alignment horizontal="left" vertical="center"/>
      <protection locked="0"/>
    </xf>
    <xf numFmtId="0" fontId="4" fillId="5" borderId="12" xfId="0" applyFont="1" applyFill="1" applyBorder="1" applyAlignment="1" applyProtection="1">
      <alignment horizontal="left" vertical="center"/>
      <protection locked="0"/>
    </xf>
    <xf numFmtId="0" fontId="4" fillId="5" borderId="1"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2"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wrapText="1"/>
      <protection locked="0"/>
    </xf>
    <xf numFmtId="181" fontId="4" fillId="5" borderId="1" xfId="0" applyNumberFormat="1" applyFont="1" applyFill="1" applyBorder="1" applyAlignment="1" applyProtection="1">
      <alignment horizontal="right" vertical="center"/>
      <protection locked="0"/>
    </xf>
    <xf numFmtId="181" fontId="4" fillId="5" borderId="2" xfId="0" applyNumberFormat="1" applyFont="1" applyFill="1" applyBorder="1" applyAlignment="1" applyProtection="1">
      <alignment horizontal="right" vertical="center"/>
      <protection locked="0"/>
    </xf>
    <xf numFmtId="0" fontId="4" fillId="4" borderId="10" xfId="0" applyFont="1" applyFill="1" applyBorder="1" applyAlignment="1" applyProtection="1">
      <alignment horizontal="left" vertical="center" wrapText="1"/>
      <protection locked="0"/>
    </xf>
    <xf numFmtId="0" fontId="4" fillId="4" borderId="11" xfId="0" applyFont="1" applyFill="1" applyBorder="1" applyAlignment="1" applyProtection="1">
      <alignment horizontal="left" vertical="center" wrapText="1"/>
      <protection locked="0"/>
    </xf>
    <xf numFmtId="0" fontId="4" fillId="4" borderId="12" xfId="0" applyFont="1" applyFill="1" applyBorder="1" applyAlignment="1" applyProtection="1">
      <alignment horizontal="left" vertical="center" wrapText="1"/>
      <protection locked="0"/>
    </xf>
    <xf numFmtId="180" fontId="4" fillId="4" borderId="40" xfId="0" applyNumberFormat="1" applyFont="1" applyFill="1" applyBorder="1" applyAlignment="1" applyProtection="1">
      <alignment horizontal="left" vertical="center"/>
      <protection locked="0"/>
    </xf>
    <xf numFmtId="180" fontId="4" fillId="4" borderId="41" xfId="0" applyNumberFormat="1" applyFont="1" applyFill="1" applyBorder="1" applyAlignment="1" applyProtection="1">
      <alignment horizontal="left" vertical="center"/>
      <protection locked="0"/>
    </xf>
    <xf numFmtId="180" fontId="4" fillId="4" borderId="42" xfId="0" applyNumberFormat="1" applyFont="1" applyFill="1" applyBorder="1" applyAlignment="1" applyProtection="1">
      <alignment horizontal="left" vertical="center"/>
      <protection locked="0"/>
    </xf>
    <xf numFmtId="176" fontId="4" fillId="2" borderId="8" xfId="0" applyNumberFormat="1" applyFont="1" applyFill="1" applyBorder="1" applyAlignment="1" applyProtection="1">
      <alignment horizontal="center" vertical="center"/>
      <protection locked="0"/>
    </xf>
    <xf numFmtId="176" fontId="4" fillId="2" borderId="7" xfId="0" applyNumberFormat="1" applyFont="1" applyFill="1" applyBorder="1" applyAlignment="1" applyProtection="1">
      <alignment horizontal="center" vertical="center"/>
      <protection locked="0"/>
    </xf>
    <xf numFmtId="176" fontId="4" fillId="2" borderId="26" xfId="0" applyNumberFormat="1"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xf>
    <xf numFmtId="180" fontId="10" fillId="4" borderId="40" xfId="0" applyNumberFormat="1" applyFont="1" applyFill="1" applyBorder="1" applyAlignment="1" applyProtection="1">
      <alignment horizontal="left" vertical="center" wrapText="1"/>
      <protection locked="0"/>
    </xf>
    <xf numFmtId="180" fontId="10" fillId="4" borderId="41" xfId="0" applyNumberFormat="1" applyFont="1" applyFill="1" applyBorder="1" applyAlignment="1" applyProtection="1">
      <alignment horizontal="left" vertical="center" wrapText="1"/>
      <protection locked="0"/>
    </xf>
    <xf numFmtId="180" fontId="10" fillId="4" borderId="42" xfId="0" applyNumberFormat="1" applyFont="1" applyFill="1" applyBorder="1" applyAlignment="1" applyProtection="1">
      <alignment horizontal="left" vertical="center" wrapText="1"/>
      <protection locked="0"/>
    </xf>
    <xf numFmtId="0" fontId="4" fillId="4" borderId="3" xfId="0" applyFont="1" applyFill="1" applyBorder="1" applyAlignment="1" applyProtection="1">
      <alignment horizontal="center" vertical="center"/>
    </xf>
    <xf numFmtId="0" fontId="4" fillId="4" borderId="36" xfId="0" applyFont="1" applyFill="1" applyBorder="1" applyAlignment="1" applyProtection="1">
      <alignment horizontal="center" vertical="center"/>
    </xf>
    <xf numFmtId="0" fontId="4" fillId="2" borderId="37"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4" borderId="0" xfId="0" applyFont="1" applyFill="1" applyBorder="1" applyAlignment="1" applyProtection="1">
      <alignment horizontal="left" vertical="center"/>
    </xf>
    <xf numFmtId="0" fontId="5" fillId="4" borderId="0"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26" xfId="0" applyFont="1" applyFill="1" applyBorder="1" applyAlignment="1" applyProtection="1">
      <alignment horizontal="center" vertical="center"/>
    </xf>
    <xf numFmtId="0" fontId="4" fillId="2"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4" borderId="39" xfId="0" applyFont="1" applyFill="1" applyBorder="1" applyAlignment="1" applyProtection="1">
      <alignment horizontal="center" vertical="center"/>
    </xf>
    <xf numFmtId="0" fontId="4" fillId="4" borderId="29" xfId="0" applyFont="1" applyFill="1" applyBorder="1" applyAlignment="1" applyProtection="1">
      <alignment horizontal="center" vertical="center"/>
    </xf>
    <xf numFmtId="0" fontId="4" fillId="2" borderId="27"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2" borderId="27"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0" fontId="14" fillId="2" borderId="37"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181" fontId="14" fillId="2" borderId="10" xfId="0" applyNumberFormat="1" applyFont="1" applyFill="1" applyBorder="1" applyAlignment="1" applyProtection="1">
      <alignment horizontal="right" vertical="center"/>
      <protection locked="0"/>
    </xf>
    <xf numFmtId="181" fontId="14" fillId="2" borderId="12" xfId="0" applyNumberFormat="1" applyFont="1" applyFill="1" applyBorder="1" applyAlignment="1" applyProtection="1">
      <alignment horizontal="right" vertical="center"/>
      <protection locked="0"/>
    </xf>
    <xf numFmtId="0" fontId="14" fillId="2" borderId="10" xfId="0" applyFont="1" applyFill="1" applyBorder="1" applyAlignment="1" applyProtection="1">
      <alignment horizontal="left" vertical="center"/>
      <protection locked="0"/>
    </xf>
    <xf numFmtId="0" fontId="14" fillId="2" borderId="11" xfId="0" applyFont="1" applyFill="1" applyBorder="1" applyAlignment="1" applyProtection="1">
      <alignment horizontal="left" vertical="center"/>
      <protection locked="0"/>
    </xf>
    <xf numFmtId="0" fontId="14" fillId="2" borderId="12" xfId="0" applyFont="1" applyFill="1" applyBorder="1" applyAlignment="1" applyProtection="1">
      <alignment horizontal="left" vertical="center"/>
      <protection locked="0"/>
    </xf>
    <xf numFmtId="0" fontId="9" fillId="4" borderId="10" xfId="0" applyFont="1" applyFill="1" applyBorder="1" applyAlignment="1" applyProtection="1">
      <alignment horizontal="left" vertical="center"/>
      <protection locked="0"/>
    </xf>
    <xf numFmtId="0" fontId="9" fillId="4" borderId="11" xfId="0" applyFont="1" applyFill="1" applyBorder="1" applyAlignment="1" applyProtection="1">
      <alignment horizontal="left" vertical="center"/>
      <protection locked="0"/>
    </xf>
    <xf numFmtId="0" fontId="9" fillId="4" borderId="12" xfId="0" applyFont="1" applyFill="1" applyBorder="1" applyAlignment="1" applyProtection="1">
      <alignment horizontal="left" vertical="center"/>
      <protection locked="0"/>
    </xf>
    <xf numFmtId="0" fontId="14" fillId="2" borderId="10" xfId="0" applyFont="1" applyFill="1" applyBorder="1" applyAlignment="1" applyProtection="1">
      <alignment horizontal="left" vertical="center" wrapText="1"/>
      <protection locked="0"/>
    </xf>
    <xf numFmtId="0" fontId="14" fillId="2" borderId="11" xfId="0" applyFont="1" applyFill="1" applyBorder="1" applyAlignment="1" applyProtection="1">
      <alignment horizontal="left" vertical="center" wrapText="1"/>
      <protection locked="0"/>
    </xf>
    <xf numFmtId="0" fontId="14" fillId="2" borderId="12"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protection locked="0"/>
    </xf>
    <xf numFmtId="0" fontId="14" fillId="5" borderId="44" xfId="0" applyFont="1" applyFill="1" applyBorder="1" applyAlignment="1" applyProtection="1">
      <alignment horizontal="left" vertical="center" wrapText="1"/>
      <protection locked="0"/>
    </xf>
    <xf numFmtId="0" fontId="14" fillId="5" borderId="2" xfId="0" applyFont="1" applyFill="1" applyBorder="1" applyAlignment="1" applyProtection="1">
      <alignment horizontal="left" vertical="center" wrapText="1"/>
      <protection locked="0"/>
    </xf>
    <xf numFmtId="0" fontId="14" fillId="5" borderId="10" xfId="0" applyFont="1" applyFill="1" applyBorder="1" applyAlignment="1" applyProtection="1">
      <alignment horizontal="left" vertical="center" wrapText="1"/>
      <protection locked="0"/>
    </xf>
    <xf numFmtId="0" fontId="14" fillId="5" borderId="11" xfId="0" applyFont="1" applyFill="1" applyBorder="1" applyAlignment="1" applyProtection="1">
      <alignment horizontal="left" vertical="center" wrapText="1"/>
      <protection locked="0"/>
    </xf>
    <xf numFmtId="0" fontId="14" fillId="5" borderId="12"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514350</xdr:colOff>
      <xdr:row>5</xdr:row>
      <xdr:rowOff>158750</xdr:rowOff>
    </xdr:from>
    <xdr:to>
      <xdr:col>12</xdr:col>
      <xdr:colOff>431800</xdr:colOff>
      <xdr:row>6</xdr:row>
      <xdr:rowOff>279400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7448550" y="2089150"/>
          <a:ext cx="577850" cy="565150"/>
        </a:xfrm>
        <a:prstGeom prst="ellipse">
          <a:avLst/>
        </a:prstGeom>
        <a:noFill/>
        <a:ln w="635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514350</xdr:colOff>
      <xdr:row>5</xdr:row>
      <xdr:rowOff>158750</xdr:rowOff>
    </xdr:from>
    <xdr:to>
      <xdr:col>12</xdr:col>
      <xdr:colOff>431800</xdr:colOff>
      <xdr:row>6</xdr:row>
      <xdr:rowOff>279400</xdr:rowOff>
    </xdr:to>
    <xdr:sp macro="" textlink="">
      <xdr:nvSpPr>
        <xdr:cNvPr id="2" name="楕円 1">
          <a:extLst>
            <a:ext uri="{FF2B5EF4-FFF2-40B4-BE49-F238E27FC236}">
              <a16:creationId xmlns:a16="http://schemas.microsoft.com/office/drawing/2014/main" id="{9D3CDD71-A714-41AD-BA65-2CEEDFD980F1}"/>
            </a:ext>
          </a:extLst>
        </xdr:cNvPr>
        <xdr:cNvSpPr/>
      </xdr:nvSpPr>
      <xdr:spPr>
        <a:xfrm>
          <a:off x="7448550" y="2089150"/>
          <a:ext cx="577850" cy="565150"/>
        </a:xfrm>
        <a:prstGeom prst="ellipse">
          <a:avLst/>
        </a:prstGeom>
        <a:noFill/>
        <a:ln w="635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xdr:from>
      <xdr:col>11</xdr:col>
      <xdr:colOff>488950</xdr:colOff>
      <xdr:row>5</xdr:row>
      <xdr:rowOff>222250</xdr:rowOff>
    </xdr:from>
    <xdr:to>
      <xdr:col>12</xdr:col>
      <xdr:colOff>298450</xdr:colOff>
      <xdr:row>6</xdr:row>
      <xdr:rowOff>262102</xdr:rowOff>
    </xdr:to>
    <xdr:sp macro="" textlink="">
      <xdr:nvSpPr>
        <xdr:cNvPr id="4" name="楕円 3">
          <a:extLst>
            <a:ext uri="{FF2B5EF4-FFF2-40B4-BE49-F238E27FC236}">
              <a16:creationId xmlns:a16="http://schemas.microsoft.com/office/drawing/2014/main" id="{7D07DC00-3886-4CA8-894B-FC6AEACD3DD0}"/>
            </a:ext>
          </a:extLst>
        </xdr:cNvPr>
        <xdr:cNvSpPr/>
      </xdr:nvSpPr>
      <xdr:spPr>
        <a:xfrm>
          <a:off x="7423150" y="2152650"/>
          <a:ext cx="469900" cy="484352"/>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11</xdr:col>
      <xdr:colOff>558800</xdr:colOff>
      <xdr:row>5</xdr:row>
      <xdr:rowOff>228600</xdr:rowOff>
    </xdr:from>
    <xdr:to>
      <xdr:col>12</xdr:col>
      <xdr:colOff>258956</xdr:colOff>
      <xdr:row>6</xdr:row>
      <xdr:rowOff>256920</xdr:rowOff>
    </xdr:to>
    <xdr:sp macro="" textlink="">
      <xdr:nvSpPr>
        <xdr:cNvPr id="5" name="テキスト ボックス 4">
          <a:extLst>
            <a:ext uri="{FF2B5EF4-FFF2-40B4-BE49-F238E27FC236}">
              <a16:creationId xmlns:a16="http://schemas.microsoft.com/office/drawing/2014/main" id="{1455A0BC-6923-4771-92DE-D1182BA1F425}"/>
            </a:ext>
          </a:extLst>
        </xdr:cNvPr>
        <xdr:cNvSpPr txBox="1"/>
      </xdr:nvSpPr>
      <xdr:spPr>
        <a:xfrm>
          <a:off x="7493000" y="2159000"/>
          <a:ext cx="360556" cy="472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00" b="1">
              <a:solidFill>
                <a:srgbClr val="FF0000"/>
              </a:solidFill>
              <a:latin typeface="ＭＳ 明朝" panose="02020609040205080304" pitchFamily="17" charset="-128"/>
              <a:ea typeface="ＭＳ 明朝" panose="02020609040205080304" pitchFamily="17" charset="-128"/>
            </a:rPr>
            <a:t>財</a:t>
          </a:r>
          <a:endParaRPr kumimoji="1" lang="en-US" altLang="ja-JP" sz="1200" b="1">
            <a:solidFill>
              <a:srgbClr val="FF0000"/>
            </a:solidFill>
            <a:latin typeface="ＭＳ 明朝" panose="02020609040205080304" pitchFamily="17" charset="-128"/>
            <a:ea typeface="ＭＳ 明朝" panose="02020609040205080304" pitchFamily="17" charset="-128"/>
          </a:endParaRPr>
        </a:p>
        <a:p>
          <a:pPr>
            <a:lnSpc>
              <a:spcPts val="1500"/>
            </a:lnSpc>
          </a:pPr>
          <a:r>
            <a:rPr kumimoji="1" lang="ja-JP" altLang="en-US" sz="1200" b="1">
              <a:solidFill>
                <a:srgbClr val="FF0000"/>
              </a:solidFill>
              <a:latin typeface="ＭＳ 明朝" panose="02020609040205080304" pitchFamily="17" charset="-128"/>
              <a:ea typeface="ＭＳ 明朝" panose="02020609040205080304" pitchFamily="17" charset="-128"/>
            </a:rPr>
            <a:t>団</a:t>
          </a:r>
          <a:endParaRPr kumimoji="1" lang="en-US" altLang="ja-JP" sz="1200" b="1">
            <a:solidFill>
              <a:srgbClr val="FF0000"/>
            </a:solidFill>
            <a:latin typeface="ＭＳ 明朝" panose="02020609040205080304" pitchFamily="17" charset="-128"/>
            <a:ea typeface="ＭＳ 明朝" panose="02020609040205080304" pitchFamily="17" charset="-128"/>
          </a:endParaRPr>
        </a:p>
        <a:p>
          <a:endParaRPr kumimoji="1" lang="ja-JP" altLang="en-US" sz="1200"/>
        </a:p>
      </xdr:txBody>
    </xdr:sp>
    <xdr:clientData/>
  </xdr:twoCellAnchor>
  <xdr:twoCellAnchor>
    <xdr:from>
      <xdr:col>11</xdr:col>
      <xdr:colOff>425450</xdr:colOff>
      <xdr:row>0</xdr:row>
      <xdr:rowOff>57150</xdr:rowOff>
    </xdr:from>
    <xdr:to>
      <xdr:col>13</xdr:col>
      <xdr:colOff>0</xdr:colOff>
      <xdr:row>1</xdr:row>
      <xdr:rowOff>76200</xdr:rowOff>
    </xdr:to>
    <xdr:sp macro="" textlink="">
      <xdr:nvSpPr>
        <xdr:cNvPr id="6" name="正方形/長方形 5">
          <a:extLst>
            <a:ext uri="{FF2B5EF4-FFF2-40B4-BE49-F238E27FC236}">
              <a16:creationId xmlns:a16="http://schemas.microsoft.com/office/drawing/2014/main" id="{116E2D4D-ABB5-466B-8D8D-061B62DF4741}"/>
            </a:ext>
          </a:extLst>
        </xdr:cNvPr>
        <xdr:cNvSpPr/>
      </xdr:nvSpPr>
      <xdr:spPr>
        <a:xfrm>
          <a:off x="7359650" y="57150"/>
          <a:ext cx="927100" cy="3746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F502B-7B5C-4218-835F-B92E0445358F}">
  <sheetPr codeName="Sheet3">
    <pageSetUpPr fitToPage="1"/>
  </sheetPr>
  <dimension ref="A1:P93"/>
  <sheetViews>
    <sheetView tabSelected="1" view="pageBreakPreview" zoomScaleNormal="100" zoomScaleSheetLayoutView="100" workbookViewId="0">
      <selection activeCell="I10" sqref="I10"/>
    </sheetView>
  </sheetViews>
  <sheetFormatPr defaultRowHeight="28" customHeight="1" x14ac:dyDescent="0.55000000000000004"/>
  <cols>
    <col min="1" max="1" width="2.58203125" style="5" customWidth="1"/>
    <col min="2" max="3" width="8.6640625" style="5"/>
    <col min="4" max="4" width="8.6640625" style="5" customWidth="1"/>
    <col min="5" max="5" width="9.08203125" style="5" customWidth="1"/>
    <col min="6" max="6" width="8.75" style="5" customWidth="1"/>
    <col min="7" max="7" width="9.08203125" style="5" customWidth="1"/>
    <col min="8" max="8" width="8.6640625" style="5" customWidth="1"/>
    <col min="9" max="9" width="9.08203125" style="5" customWidth="1"/>
    <col min="10" max="10" width="8.6640625" style="5" customWidth="1"/>
    <col min="11" max="11" width="9.08203125" style="5" customWidth="1"/>
    <col min="12" max="12" width="8.6640625" style="5" customWidth="1"/>
    <col min="13" max="13" width="9.08203125" style="5" customWidth="1"/>
    <col min="14" max="14" width="1.58203125" style="5" customWidth="1"/>
    <col min="15" max="16384" width="8.6640625" style="5"/>
  </cols>
  <sheetData>
    <row r="1" spans="1:14" ht="28" customHeight="1" x14ac:dyDescent="0.55000000000000004">
      <c r="B1" s="124" t="s">
        <v>20</v>
      </c>
      <c r="C1" s="124"/>
      <c r="D1" s="124"/>
    </row>
    <row r="3" spans="1:14" s="6" customFormat="1" ht="28" customHeight="1" x14ac:dyDescent="0.55000000000000004">
      <c r="B3" s="125" t="s">
        <v>13</v>
      </c>
      <c r="C3" s="125"/>
      <c r="D3" s="125"/>
      <c r="E3" s="125"/>
      <c r="F3" s="125"/>
      <c r="G3" s="38">
        <v>2024</v>
      </c>
      <c r="H3" s="7" t="s">
        <v>21</v>
      </c>
      <c r="I3" s="7"/>
      <c r="J3" s="7"/>
      <c r="K3" s="7"/>
      <c r="L3" s="7"/>
      <c r="M3" s="7"/>
    </row>
    <row r="4" spans="1:14" ht="28" customHeight="1" thickBot="1" x14ac:dyDescent="0.6">
      <c r="A4" s="8"/>
      <c r="B4" s="39"/>
      <c r="C4" s="39"/>
      <c r="D4" s="39"/>
      <c r="E4" s="39"/>
      <c r="F4" s="39"/>
      <c r="G4" s="9"/>
      <c r="H4" s="8"/>
      <c r="I4" s="8"/>
      <c r="J4" s="8"/>
      <c r="K4" s="8"/>
      <c r="L4" s="8"/>
      <c r="M4" s="8"/>
      <c r="N4" s="8"/>
    </row>
    <row r="5" spans="1:14" ht="40" customHeight="1" x14ac:dyDescent="0.55000000000000004">
      <c r="B5" s="126" t="s">
        <v>3</v>
      </c>
      <c r="C5" s="127"/>
      <c r="D5" s="128"/>
      <c r="E5" s="129"/>
      <c r="F5" s="129"/>
      <c r="G5" s="129"/>
      <c r="H5" s="129"/>
      <c r="I5" s="129"/>
      <c r="J5" s="129"/>
      <c r="K5" s="129"/>
      <c r="L5" s="129"/>
      <c r="M5" s="40"/>
    </row>
    <row r="6" spans="1:14" ht="35" customHeight="1" x14ac:dyDescent="0.55000000000000004">
      <c r="B6" s="130" t="s">
        <v>22</v>
      </c>
      <c r="C6" s="131"/>
      <c r="D6" s="132"/>
      <c r="E6" s="133"/>
      <c r="F6" s="133"/>
      <c r="G6" s="133"/>
      <c r="H6" s="133"/>
      <c r="I6" s="133"/>
      <c r="J6" s="133"/>
      <c r="K6" s="133"/>
      <c r="L6" s="133"/>
      <c r="M6" s="41"/>
    </row>
    <row r="7" spans="1:14" s="8" customFormat="1" ht="35" customHeight="1" thickBot="1" x14ac:dyDescent="0.6">
      <c r="B7" s="120" t="s">
        <v>23</v>
      </c>
      <c r="C7" s="121"/>
      <c r="D7" s="122"/>
      <c r="E7" s="123"/>
      <c r="F7" s="123"/>
      <c r="G7" s="123"/>
      <c r="H7" s="123"/>
      <c r="I7" s="123"/>
      <c r="J7" s="123"/>
      <c r="K7" s="123"/>
      <c r="L7" s="123"/>
      <c r="M7" s="42"/>
    </row>
    <row r="8" spans="1:14" s="2" customFormat="1" ht="20" customHeight="1" x14ac:dyDescent="0.55000000000000004">
      <c r="B8" s="10"/>
      <c r="C8" s="10"/>
      <c r="D8" s="10"/>
      <c r="E8" s="10"/>
      <c r="F8" s="10"/>
      <c r="G8" s="10"/>
      <c r="H8" s="10"/>
      <c r="I8" s="10"/>
      <c r="J8" s="10"/>
      <c r="K8" s="10"/>
      <c r="L8" s="10"/>
      <c r="M8" s="10"/>
    </row>
    <row r="9" spans="1:14" s="2" customFormat="1" ht="20" customHeight="1" x14ac:dyDescent="0.55000000000000004">
      <c r="B9" s="11" t="s">
        <v>19</v>
      </c>
      <c r="C9" s="11"/>
      <c r="D9" s="11"/>
      <c r="E9" s="11"/>
      <c r="F9" s="10"/>
      <c r="G9" s="10"/>
      <c r="H9" s="10"/>
      <c r="I9" s="10"/>
      <c r="J9" s="10"/>
      <c r="K9" s="10"/>
      <c r="L9" s="10"/>
      <c r="M9" s="10"/>
    </row>
    <row r="10" spans="1:14" s="2" customFormat="1" ht="20" customHeight="1" x14ac:dyDescent="0.55000000000000004">
      <c r="B10" s="10"/>
      <c r="C10" s="10"/>
      <c r="D10" s="10"/>
      <c r="E10" s="10"/>
      <c r="F10" s="10"/>
      <c r="G10" s="10"/>
      <c r="H10" s="10"/>
      <c r="I10" s="10"/>
      <c r="J10" s="10"/>
      <c r="K10" s="10"/>
      <c r="L10" s="10"/>
      <c r="M10" s="10"/>
    </row>
    <row r="11" spans="1:14" s="37" customFormat="1" ht="28" customHeight="1" x14ac:dyDescent="0.55000000000000004">
      <c r="B11" s="12" t="s">
        <v>24</v>
      </c>
      <c r="C11" s="12"/>
      <c r="D11" s="12"/>
      <c r="E11" s="12"/>
      <c r="F11" s="12"/>
      <c r="G11" s="12"/>
      <c r="H11" s="12"/>
      <c r="I11" s="12"/>
      <c r="J11" s="12"/>
      <c r="K11" s="12"/>
      <c r="L11" s="12"/>
      <c r="M11" s="12"/>
    </row>
    <row r="12" spans="1:14" ht="18" customHeight="1" x14ac:dyDescent="0.55000000000000004">
      <c r="B12" s="13" t="s">
        <v>29</v>
      </c>
      <c r="C12" s="13"/>
      <c r="D12" s="13"/>
      <c r="E12" s="13"/>
      <c r="F12" s="13"/>
      <c r="G12" s="13"/>
      <c r="H12" s="13"/>
      <c r="I12" s="13"/>
      <c r="J12" s="13"/>
      <c r="K12" s="13"/>
      <c r="L12" s="13"/>
      <c r="M12" s="13"/>
    </row>
    <row r="13" spans="1:14" ht="18" customHeight="1" x14ac:dyDescent="0.55000000000000004">
      <c r="B13" s="13" t="s">
        <v>58</v>
      </c>
      <c r="C13" s="13"/>
      <c r="D13" s="13"/>
      <c r="E13" s="13"/>
      <c r="F13" s="13"/>
      <c r="G13" s="13"/>
      <c r="H13" s="13"/>
      <c r="I13" s="13"/>
      <c r="J13" s="13"/>
      <c r="K13" s="13"/>
      <c r="L13" s="13"/>
      <c r="M13" s="13"/>
    </row>
    <row r="14" spans="1:14" s="2" customFormat="1" ht="18" customHeight="1" x14ac:dyDescent="0.5">
      <c r="A14" s="1"/>
      <c r="C14" s="3" t="s">
        <v>59</v>
      </c>
      <c r="D14" s="4"/>
      <c r="E14" s="4"/>
      <c r="F14" s="4"/>
      <c r="G14" s="43"/>
      <c r="H14" s="4"/>
      <c r="I14" s="4"/>
      <c r="J14" s="4"/>
      <c r="K14" s="4"/>
      <c r="L14" s="4"/>
      <c r="M14" s="4"/>
      <c r="N14" s="1"/>
    </row>
    <row r="15" spans="1:14" s="2" customFormat="1" ht="18" customHeight="1" x14ac:dyDescent="0.55000000000000004">
      <c r="C15" s="4" t="s">
        <v>31</v>
      </c>
      <c r="D15" s="4"/>
      <c r="E15" s="4"/>
      <c r="F15" s="4"/>
      <c r="G15" s="43"/>
      <c r="H15" s="4"/>
      <c r="I15" s="4"/>
      <c r="J15" s="4"/>
      <c r="K15" s="4"/>
      <c r="L15" s="4"/>
      <c r="M15" s="4"/>
    </row>
    <row r="16" spans="1:14" s="2" customFormat="1" ht="28" customHeight="1" thickBot="1" x14ac:dyDescent="0.6">
      <c r="B16" s="4"/>
      <c r="C16" s="4"/>
      <c r="D16" s="4"/>
      <c r="E16" s="4"/>
      <c r="F16" s="4"/>
      <c r="G16" s="43"/>
      <c r="H16" s="4"/>
      <c r="I16" s="4"/>
      <c r="J16" s="4"/>
      <c r="K16" s="4"/>
      <c r="L16" s="4"/>
      <c r="M16" s="4"/>
    </row>
    <row r="17" spans="2:13" ht="28" customHeight="1" x14ac:dyDescent="0.55000000000000004">
      <c r="B17" s="110">
        <v>1</v>
      </c>
      <c r="C17" s="14" t="s">
        <v>27</v>
      </c>
      <c r="D17" s="113" t="s">
        <v>30</v>
      </c>
      <c r="E17" s="114"/>
      <c r="F17" s="115"/>
      <c r="G17" s="15" t="s">
        <v>0</v>
      </c>
      <c r="H17" s="44"/>
      <c r="I17" s="45" t="s">
        <v>50</v>
      </c>
      <c r="J17" s="46"/>
      <c r="K17" s="47"/>
      <c r="L17" s="32"/>
      <c r="M17" s="33"/>
    </row>
    <row r="18" spans="2:13" ht="28" customHeight="1" x14ac:dyDescent="0.55000000000000004">
      <c r="B18" s="111"/>
      <c r="C18" s="16" t="s">
        <v>1</v>
      </c>
      <c r="D18" s="17" t="s">
        <v>17</v>
      </c>
      <c r="E18" s="48" t="s">
        <v>16</v>
      </c>
      <c r="F18" s="34" t="s">
        <v>55</v>
      </c>
      <c r="G18" s="48" t="s">
        <v>16</v>
      </c>
      <c r="H18" s="35" t="s">
        <v>28</v>
      </c>
      <c r="I18" s="48" t="s">
        <v>16</v>
      </c>
      <c r="J18" s="34" t="s">
        <v>49</v>
      </c>
      <c r="K18" s="48" t="s">
        <v>16</v>
      </c>
      <c r="L18" s="36" t="s">
        <v>61</v>
      </c>
      <c r="M18" s="49" t="str">
        <f>IF((SUM(K18,I18,G18,E18))=0,"人",(SUM(K18,I18,G18,E18)))</f>
        <v>人</v>
      </c>
    </row>
    <row r="19" spans="2:13" ht="40" customHeight="1" thickBot="1" x14ac:dyDescent="0.6">
      <c r="B19" s="112"/>
      <c r="C19" s="18" t="s">
        <v>2</v>
      </c>
      <c r="D19" s="50"/>
      <c r="E19" s="51"/>
      <c r="F19" s="51"/>
      <c r="G19" s="51"/>
      <c r="H19" s="51"/>
      <c r="I19" s="51"/>
      <c r="J19" s="51"/>
      <c r="K19" s="51"/>
      <c r="L19" s="51"/>
      <c r="M19" s="52"/>
    </row>
    <row r="20" spans="2:13" ht="28" customHeight="1" x14ac:dyDescent="0.55000000000000004">
      <c r="B20" s="110">
        <v>2</v>
      </c>
      <c r="C20" s="14" t="s">
        <v>27</v>
      </c>
      <c r="D20" s="113" t="s">
        <v>30</v>
      </c>
      <c r="E20" s="114"/>
      <c r="F20" s="115"/>
      <c r="G20" s="15" t="s">
        <v>0</v>
      </c>
      <c r="H20" s="44"/>
      <c r="I20" s="45" t="s">
        <v>50</v>
      </c>
      <c r="J20" s="46"/>
      <c r="K20" s="47"/>
      <c r="L20" s="32"/>
      <c r="M20" s="33"/>
    </row>
    <row r="21" spans="2:13" ht="28" customHeight="1" x14ac:dyDescent="0.55000000000000004">
      <c r="B21" s="111"/>
      <c r="C21" s="16" t="s">
        <v>1</v>
      </c>
      <c r="D21" s="17" t="s">
        <v>17</v>
      </c>
      <c r="E21" s="48" t="s">
        <v>16</v>
      </c>
      <c r="F21" s="34" t="s">
        <v>55</v>
      </c>
      <c r="G21" s="48" t="s">
        <v>16</v>
      </c>
      <c r="H21" s="35" t="s">
        <v>28</v>
      </c>
      <c r="I21" s="48" t="s">
        <v>16</v>
      </c>
      <c r="J21" s="34" t="s">
        <v>49</v>
      </c>
      <c r="K21" s="48" t="s">
        <v>16</v>
      </c>
      <c r="L21" s="36" t="s">
        <v>61</v>
      </c>
      <c r="M21" s="49" t="str">
        <f t="shared" ref="M21" si="0">IF((SUM(K21,I21,G21,E21))=0,"人",(SUM(K21,I21,G21,E21)))</f>
        <v>人</v>
      </c>
    </row>
    <row r="22" spans="2:13" ht="40" customHeight="1" thickBot="1" x14ac:dyDescent="0.6">
      <c r="B22" s="112"/>
      <c r="C22" s="18" t="s">
        <v>2</v>
      </c>
      <c r="D22" s="50"/>
      <c r="E22" s="51"/>
      <c r="F22" s="51"/>
      <c r="G22" s="51"/>
      <c r="H22" s="51"/>
      <c r="I22" s="51"/>
      <c r="J22" s="51"/>
      <c r="K22" s="51"/>
      <c r="L22" s="51"/>
      <c r="M22" s="52"/>
    </row>
    <row r="23" spans="2:13" ht="28" customHeight="1" x14ac:dyDescent="0.55000000000000004">
      <c r="B23" s="110">
        <v>3</v>
      </c>
      <c r="C23" s="14" t="s">
        <v>27</v>
      </c>
      <c r="D23" s="113" t="s">
        <v>30</v>
      </c>
      <c r="E23" s="114"/>
      <c r="F23" s="115"/>
      <c r="G23" s="15" t="s">
        <v>0</v>
      </c>
      <c r="H23" s="44"/>
      <c r="I23" s="45" t="s">
        <v>50</v>
      </c>
      <c r="J23" s="46"/>
      <c r="K23" s="47"/>
      <c r="L23" s="32"/>
      <c r="M23" s="33"/>
    </row>
    <row r="24" spans="2:13" ht="28" customHeight="1" x14ac:dyDescent="0.55000000000000004">
      <c r="B24" s="111"/>
      <c r="C24" s="16" t="s">
        <v>1</v>
      </c>
      <c r="D24" s="17" t="s">
        <v>17</v>
      </c>
      <c r="E24" s="48" t="s">
        <v>16</v>
      </c>
      <c r="F24" s="34" t="s">
        <v>55</v>
      </c>
      <c r="G24" s="48" t="s">
        <v>16</v>
      </c>
      <c r="H24" s="35" t="s">
        <v>28</v>
      </c>
      <c r="I24" s="48" t="s">
        <v>16</v>
      </c>
      <c r="J24" s="34" t="s">
        <v>49</v>
      </c>
      <c r="K24" s="48" t="s">
        <v>16</v>
      </c>
      <c r="L24" s="36" t="s">
        <v>61</v>
      </c>
      <c r="M24" s="49" t="str">
        <f t="shared" ref="M24" si="1">IF((SUM(K24,I24,G24,E24))=0,"人",(SUM(K24,I24,G24,E24)))</f>
        <v>人</v>
      </c>
    </row>
    <row r="25" spans="2:13" ht="40" customHeight="1" thickBot="1" x14ac:dyDescent="0.6">
      <c r="B25" s="112"/>
      <c r="C25" s="18" t="s">
        <v>2</v>
      </c>
      <c r="D25" s="50"/>
      <c r="E25" s="51"/>
      <c r="F25" s="51"/>
      <c r="G25" s="51"/>
      <c r="H25" s="51"/>
      <c r="I25" s="51"/>
      <c r="J25" s="51"/>
      <c r="K25" s="51"/>
      <c r="L25" s="51"/>
      <c r="M25" s="52"/>
    </row>
    <row r="26" spans="2:13" ht="28" customHeight="1" x14ac:dyDescent="0.55000000000000004">
      <c r="B26" s="110">
        <v>4</v>
      </c>
      <c r="C26" s="14" t="s">
        <v>27</v>
      </c>
      <c r="D26" s="113" t="s">
        <v>30</v>
      </c>
      <c r="E26" s="114"/>
      <c r="F26" s="115"/>
      <c r="G26" s="15" t="s">
        <v>0</v>
      </c>
      <c r="H26" s="44"/>
      <c r="I26" s="45" t="s">
        <v>50</v>
      </c>
      <c r="J26" s="46"/>
      <c r="K26" s="47"/>
      <c r="L26" s="32"/>
      <c r="M26" s="33"/>
    </row>
    <row r="27" spans="2:13" ht="28" customHeight="1" x14ac:dyDescent="0.55000000000000004">
      <c r="B27" s="111"/>
      <c r="C27" s="16" t="s">
        <v>1</v>
      </c>
      <c r="D27" s="17" t="s">
        <v>17</v>
      </c>
      <c r="E27" s="48" t="s">
        <v>16</v>
      </c>
      <c r="F27" s="34" t="s">
        <v>55</v>
      </c>
      <c r="G27" s="48" t="s">
        <v>16</v>
      </c>
      <c r="H27" s="35" t="s">
        <v>28</v>
      </c>
      <c r="I27" s="48" t="s">
        <v>16</v>
      </c>
      <c r="J27" s="34" t="s">
        <v>49</v>
      </c>
      <c r="K27" s="48" t="s">
        <v>16</v>
      </c>
      <c r="L27" s="36" t="s">
        <v>61</v>
      </c>
      <c r="M27" s="49" t="str">
        <f t="shared" ref="M27" si="2">IF((SUM(K27,I27,G27,E27))=0,"人",(SUM(K27,I27,G27,E27)))</f>
        <v>人</v>
      </c>
    </row>
    <row r="28" spans="2:13" ht="40" customHeight="1" thickBot="1" x14ac:dyDescent="0.6">
      <c r="B28" s="112"/>
      <c r="C28" s="18" t="s">
        <v>2</v>
      </c>
      <c r="D28" s="50"/>
      <c r="E28" s="51"/>
      <c r="F28" s="51"/>
      <c r="G28" s="51"/>
      <c r="H28" s="51"/>
      <c r="I28" s="51"/>
      <c r="J28" s="51"/>
      <c r="K28" s="51"/>
      <c r="L28" s="51"/>
      <c r="M28" s="52"/>
    </row>
    <row r="29" spans="2:13" ht="28" customHeight="1" x14ac:dyDescent="0.55000000000000004">
      <c r="B29" s="110">
        <v>5</v>
      </c>
      <c r="C29" s="14" t="s">
        <v>27</v>
      </c>
      <c r="D29" s="113" t="s">
        <v>30</v>
      </c>
      <c r="E29" s="114"/>
      <c r="F29" s="115"/>
      <c r="G29" s="15" t="s">
        <v>0</v>
      </c>
      <c r="H29" s="44"/>
      <c r="I29" s="45" t="s">
        <v>50</v>
      </c>
      <c r="J29" s="46"/>
      <c r="K29" s="47"/>
      <c r="L29" s="32"/>
      <c r="M29" s="33"/>
    </row>
    <row r="30" spans="2:13" ht="28" customHeight="1" x14ac:dyDescent="0.55000000000000004">
      <c r="B30" s="111"/>
      <c r="C30" s="16" t="s">
        <v>1</v>
      </c>
      <c r="D30" s="17" t="s">
        <v>17</v>
      </c>
      <c r="E30" s="48" t="s">
        <v>16</v>
      </c>
      <c r="F30" s="34" t="s">
        <v>55</v>
      </c>
      <c r="G30" s="48" t="s">
        <v>16</v>
      </c>
      <c r="H30" s="35" t="s">
        <v>28</v>
      </c>
      <c r="I30" s="48" t="s">
        <v>16</v>
      </c>
      <c r="J30" s="34" t="s">
        <v>49</v>
      </c>
      <c r="K30" s="48" t="s">
        <v>16</v>
      </c>
      <c r="L30" s="36" t="s">
        <v>61</v>
      </c>
      <c r="M30" s="49" t="str">
        <f t="shared" ref="M30" si="3">IF((SUM(K30,I30,G30,E30))=0,"人",(SUM(K30,I30,G30,E30)))</f>
        <v>人</v>
      </c>
    </row>
    <row r="31" spans="2:13" ht="40" customHeight="1" thickBot="1" x14ac:dyDescent="0.6">
      <c r="B31" s="112"/>
      <c r="C31" s="18" t="s">
        <v>2</v>
      </c>
      <c r="D31" s="50"/>
      <c r="E31" s="51"/>
      <c r="F31" s="51"/>
      <c r="G31" s="51"/>
      <c r="H31" s="51"/>
      <c r="I31" s="51"/>
      <c r="J31" s="51"/>
      <c r="K31" s="51"/>
      <c r="L31" s="51"/>
      <c r="M31" s="52"/>
    </row>
    <row r="32" spans="2:13" ht="28" customHeight="1" x14ac:dyDescent="0.55000000000000004">
      <c r="B32" s="110">
        <v>6</v>
      </c>
      <c r="C32" s="14" t="s">
        <v>27</v>
      </c>
      <c r="D32" s="113" t="s">
        <v>30</v>
      </c>
      <c r="E32" s="114"/>
      <c r="F32" s="115"/>
      <c r="G32" s="15" t="s">
        <v>0</v>
      </c>
      <c r="H32" s="44"/>
      <c r="I32" s="45" t="s">
        <v>50</v>
      </c>
      <c r="J32" s="46"/>
      <c r="K32" s="47"/>
      <c r="L32" s="32"/>
      <c r="M32" s="33"/>
    </row>
    <row r="33" spans="2:13" ht="28" customHeight="1" x14ac:dyDescent="0.55000000000000004">
      <c r="B33" s="111"/>
      <c r="C33" s="16" t="s">
        <v>1</v>
      </c>
      <c r="D33" s="17" t="s">
        <v>17</v>
      </c>
      <c r="E33" s="48" t="s">
        <v>16</v>
      </c>
      <c r="F33" s="34" t="s">
        <v>55</v>
      </c>
      <c r="G33" s="48" t="s">
        <v>16</v>
      </c>
      <c r="H33" s="35" t="s">
        <v>28</v>
      </c>
      <c r="I33" s="48" t="s">
        <v>16</v>
      </c>
      <c r="J33" s="34" t="s">
        <v>49</v>
      </c>
      <c r="K33" s="48" t="s">
        <v>16</v>
      </c>
      <c r="L33" s="36" t="s">
        <v>61</v>
      </c>
      <c r="M33" s="49" t="str">
        <f t="shared" ref="M33" si="4">IF((SUM(K33,I33,G33,E33))=0,"人",(SUM(K33,I33,G33,E33)))</f>
        <v>人</v>
      </c>
    </row>
    <row r="34" spans="2:13" ht="40" customHeight="1" thickBot="1" x14ac:dyDescent="0.6">
      <c r="B34" s="112"/>
      <c r="C34" s="18" t="s">
        <v>2</v>
      </c>
      <c r="D34" s="50"/>
      <c r="E34" s="51"/>
      <c r="F34" s="51"/>
      <c r="G34" s="51"/>
      <c r="H34" s="51"/>
      <c r="I34" s="51"/>
      <c r="J34" s="51"/>
      <c r="K34" s="51"/>
      <c r="L34" s="51"/>
      <c r="M34" s="52"/>
    </row>
    <row r="35" spans="2:13" ht="28" customHeight="1" x14ac:dyDescent="0.55000000000000004">
      <c r="B35" s="110">
        <v>7</v>
      </c>
      <c r="C35" s="14" t="s">
        <v>27</v>
      </c>
      <c r="D35" s="113" t="s">
        <v>30</v>
      </c>
      <c r="E35" s="114"/>
      <c r="F35" s="115"/>
      <c r="G35" s="15" t="s">
        <v>0</v>
      </c>
      <c r="H35" s="44"/>
      <c r="I35" s="45" t="s">
        <v>50</v>
      </c>
      <c r="J35" s="46"/>
      <c r="K35" s="47"/>
      <c r="L35" s="32"/>
      <c r="M35" s="33"/>
    </row>
    <row r="36" spans="2:13" ht="28" customHeight="1" x14ac:dyDescent="0.55000000000000004">
      <c r="B36" s="111"/>
      <c r="C36" s="16" t="s">
        <v>1</v>
      </c>
      <c r="D36" s="17" t="s">
        <v>17</v>
      </c>
      <c r="E36" s="48" t="s">
        <v>16</v>
      </c>
      <c r="F36" s="34" t="s">
        <v>55</v>
      </c>
      <c r="G36" s="48" t="s">
        <v>16</v>
      </c>
      <c r="H36" s="35" t="s">
        <v>28</v>
      </c>
      <c r="I36" s="48" t="s">
        <v>16</v>
      </c>
      <c r="J36" s="34" t="s">
        <v>49</v>
      </c>
      <c r="K36" s="48" t="s">
        <v>16</v>
      </c>
      <c r="L36" s="36" t="s">
        <v>61</v>
      </c>
      <c r="M36" s="49" t="str">
        <f t="shared" ref="M36" si="5">IF((SUM(K36,I36,G36,E36))=0,"人",(SUM(K36,I36,G36,E36)))</f>
        <v>人</v>
      </c>
    </row>
    <row r="37" spans="2:13" ht="40" customHeight="1" thickBot="1" x14ac:dyDescent="0.6">
      <c r="B37" s="112"/>
      <c r="C37" s="18" t="s">
        <v>2</v>
      </c>
      <c r="D37" s="50"/>
      <c r="E37" s="51"/>
      <c r="F37" s="51"/>
      <c r="G37" s="51"/>
      <c r="H37" s="51"/>
      <c r="I37" s="51"/>
      <c r="J37" s="51"/>
      <c r="K37" s="51"/>
      <c r="L37" s="51"/>
      <c r="M37" s="52"/>
    </row>
    <row r="38" spans="2:13" ht="28" customHeight="1" x14ac:dyDescent="0.55000000000000004">
      <c r="B38" s="110">
        <v>8</v>
      </c>
      <c r="C38" s="14" t="s">
        <v>27</v>
      </c>
      <c r="D38" s="113" t="s">
        <v>30</v>
      </c>
      <c r="E38" s="114"/>
      <c r="F38" s="115"/>
      <c r="G38" s="15" t="s">
        <v>0</v>
      </c>
      <c r="H38" s="44"/>
      <c r="I38" s="45" t="s">
        <v>50</v>
      </c>
      <c r="J38" s="46"/>
      <c r="K38" s="47"/>
      <c r="L38" s="32"/>
      <c r="M38" s="33"/>
    </row>
    <row r="39" spans="2:13" ht="28" customHeight="1" x14ac:dyDescent="0.55000000000000004">
      <c r="B39" s="111"/>
      <c r="C39" s="16" t="s">
        <v>1</v>
      </c>
      <c r="D39" s="17" t="s">
        <v>17</v>
      </c>
      <c r="E39" s="48" t="s">
        <v>16</v>
      </c>
      <c r="F39" s="34" t="s">
        <v>55</v>
      </c>
      <c r="G39" s="48" t="s">
        <v>16</v>
      </c>
      <c r="H39" s="35" t="s">
        <v>28</v>
      </c>
      <c r="I39" s="48" t="s">
        <v>16</v>
      </c>
      <c r="J39" s="34" t="s">
        <v>49</v>
      </c>
      <c r="K39" s="48" t="s">
        <v>16</v>
      </c>
      <c r="L39" s="36" t="s">
        <v>61</v>
      </c>
      <c r="M39" s="49" t="str">
        <f t="shared" ref="M39" si="6">IF((SUM(K39,I39,G39,E39))=0,"人",(SUM(K39,I39,G39,E39)))</f>
        <v>人</v>
      </c>
    </row>
    <row r="40" spans="2:13" ht="40" customHeight="1" thickBot="1" x14ac:dyDescent="0.6">
      <c r="B40" s="112"/>
      <c r="C40" s="18" t="s">
        <v>2</v>
      </c>
      <c r="D40" s="50"/>
      <c r="E40" s="51"/>
      <c r="F40" s="51"/>
      <c r="G40" s="51"/>
      <c r="H40" s="51"/>
      <c r="I40" s="51"/>
      <c r="J40" s="51"/>
      <c r="K40" s="51"/>
      <c r="L40" s="51"/>
      <c r="M40" s="52"/>
    </row>
    <row r="41" spans="2:13" ht="28" customHeight="1" x14ac:dyDescent="0.55000000000000004">
      <c r="B41" s="110">
        <v>9</v>
      </c>
      <c r="C41" s="14" t="s">
        <v>27</v>
      </c>
      <c r="D41" s="113" t="s">
        <v>30</v>
      </c>
      <c r="E41" s="114"/>
      <c r="F41" s="115"/>
      <c r="G41" s="15" t="s">
        <v>0</v>
      </c>
      <c r="H41" s="44"/>
      <c r="I41" s="45" t="s">
        <v>50</v>
      </c>
      <c r="J41" s="46"/>
      <c r="K41" s="47"/>
      <c r="L41" s="32"/>
      <c r="M41" s="33"/>
    </row>
    <row r="42" spans="2:13" ht="28" customHeight="1" x14ac:dyDescent="0.55000000000000004">
      <c r="B42" s="111"/>
      <c r="C42" s="16" t="s">
        <v>1</v>
      </c>
      <c r="D42" s="17" t="s">
        <v>17</v>
      </c>
      <c r="E42" s="48" t="s">
        <v>16</v>
      </c>
      <c r="F42" s="34" t="s">
        <v>55</v>
      </c>
      <c r="G42" s="48" t="s">
        <v>16</v>
      </c>
      <c r="H42" s="35" t="s">
        <v>28</v>
      </c>
      <c r="I42" s="48" t="s">
        <v>16</v>
      </c>
      <c r="J42" s="34" t="s">
        <v>49</v>
      </c>
      <c r="K42" s="48" t="s">
        <v>16</v>
      </c>
      <c r="L42" s="36" t="s">
        <v>61</v>
      </c>
      <c r="M42" s="49" t="str">
        <f t="shared" ref="M42" si="7">IF((SUM(K42,I42,G42,E42))=0,"人",(SUM(K42,I42,G42,E42)))</f>
        <v>人</v>
      </c>
    </row>
    <row r="43" spans="2:13" ht="40" customHeight="1" thickBot="1" x14ac:dyDescent="0.6">
      <c r="B43" s="112"/>
      <c r="C43" s="18" t="s">
        <v>2</v>
      </c>
      <c r="D43" s="50"/>
      <c r="E43" s="51"/>
      <c r="F43" s="51"/>
      <c r="G43" s="51"/>
      <c r="H43" s="51"/>
      <c r="I43" s="51"/>
      <c r="J43" s="51"/>
      <c r="K43" s="51"/>
      <c r="L43" s="51"/>
      <c r="M43" s="52"/>
    </row>
    <row r="44" spans="2:13" ht="28" customHeight="1" x14ac:dyDescent="0.55000000000000004">
      <c r="B44" s="110">
        <v>10</v>
      </c>
      <c r="C44" s="14" t="s">
        <v>27</v>
      </c>
      <c r="D44" s="113" t="s">
        <v>30</v>
      </c>
      <c r="E44" s="114"/>
      <c r="F44" s="115"/>
      <c r="G44" s="15" t="s">
        <v>0</v>
      </c>
      <c r="H44" s="44"/>
      <c r="I44" s="45" t="s">
        <v>50</v>
      </c>
      <c r="J44" s="46"/>
      <c r="K44" s="47"/>
      <c r="L44" s="32"/>
      <c r="M44" s="33"/>
    </row>
    <row r="45" spans="2:13" ht="28" customHeight="1" x14ac:dyDescent="0.55000000000000004">
      <c r="B45" s="111"/>
      <c r="C45" s="16" t="s">
        <v>1</v>
      </c>
      <c r="D45" s="17" t="s">
        <v>17</v>
      </c>
      <c r="E45" s="48" t="s">
        <v>16</v>
      </c>
      <c r="F45" s="34" t="s">
        <v>55</v>
      </c>
      <c r="G45" s="48" t="s">
        <v>16</v>
      </c>
      <c r="H45" s="35" t="s">
        <v>28</v>
      </c>
      <c r="I45" s="48" t="s">
        <v>16</v>
      </c>
      <c r="J45" s="34" t="s">
        <v>49</v>
      </c>
      <c r="K45" s="48" t="s">
        <v>16</v>
      </c>
      <c r="L45" s="36" t="s">
        <v>61</v>
      </c>
      <c r="M45" s="49" t="str">
        <f t="shared" ref="M45" si="8">IF((SUM(K45,I45,G45,E45))=0,"人",(SUM(K45,I45,G45,E45)))</f>
        <v>人</v>
      </c>
    </row>
    <row r="46" spans="2:13" ht="40" customHeight="1" thickBot="1" x14ac:dyDescent="0.6">
      <c r="B46" s="112"/>
      <c r="C46" s="18" t="s">
        <v>2</v>
      </c>
      <c r="D46" s="50"/>
      <c r="E46" s="51"/>
      <c r="F46" s="51"/>
      <c r="G46" s="51"/>
      <c r="H46" s="51"/>
      <c r="I46" s="51"/>
      <c r="J46" s="51"/>
      <c r="K46" s="51"/>
      <c r="L46" s="51"/>
      <c r="M46" s="52"/>
    </row>
    <row r="47" spans="2:13" ht="28" customHeight="1" x14ac:dyDescent="0.55000000000000004">
      <c r="B47" s="110">
        <v>11</v>
      </c>
      <c r="C47" s="14" t="s">
        <v>27</v>
      </c>
      <c r="D47" s="113" t="s">
        <v>30</v>
      </c>
      <c r="E47" s="114"/>
      <c r="F47" s="115"/>
      <c r="G47" s="15" t="s">
        <v>0</v>
      </c>
      <c r="H47" s="44"/>
      <c r="I47" s="45" t="s">
        <v>50</v>
      </c>
      <c r="J47" s="46"/>
      <c r="K47" s="47"/>
      <c r="L47" s="32"/>
      <c r="M47" s="33"/>
    </row>
    <row r="48" spans="2:13" ht="28" customHeight="1" x14ac:dyDescent="0.55000000000000004">
      <c r="B48" s="111"/>
      <c r="C48" s="16" t="s">
        <v>1</v>
      </c>
      <c r="D48" s="17" t="s">
        <v>17</v>
      </c>
      <c r="E48" s="48" t="s">
        <v>16</v>
      </c>
      <c r="F48" s="34" t="s">
        <v>55</v>
      </c>
      <c r="G48" s="48" t="s">
        <v>16</v>
      </c>
      <c r="H48" s="35" t="s">
        <v>28</v>
      </c>
      <c r="I48" s="48" t="s">
        <v>16</v>
      </c>
      <c r="J48" s="34" t="s">
        <v>49</v>
      </c>
      <c r="K48" s="48" t="s">
        <v>16</v>
      </c>
      <c r="L48" s="36" t="s">
        <v>61</v>
      </c>
      <c r="M48" s="49" t="str">
        <f t="shared" ref="M48" si="9">IF((SUM(K48,I48,G48,E48))=0,"人",(SUM(K48,I48,G48,E48)))</f>
        <v>人</v>
      </c>
    </row>
    <row r="49" spans="1:14" ht="40" customHeight="1" thickBot="1" x14ac:dyDescent="0.6">
      <c r="B49" s="112"/>
      <c r="C49" s="18" t="s">
        <v>2</v>
      </c>
      <c r="D49" s="50"/>
      <c r="E49" s="51"/>
      <c r="F49" s="51"/>
      <c r="G49" s="51"/>
      <c r="H49" s="51"/>
      <c r="I49" s="51"/>
      <c r="J49" s="51"/>
      <c r="K49" s="51"/>
      <c r="L49" s="51"/>
      <c r="M49" s="52"/>
    </row>
    <row r="50" spans="1:14" ht="28" customHeight="1" x14ac:dyDescent="0.55000000000000004">
      <c r="B50" s="110">
        <v>12</v>
      </c>
      <c r="C50" s="14" t="s">
        <v>27</v>
      </c>
      <c r="D50" s="113" t="s">
        <v>30</v>
      </c>
      <c r="E50" s="114"/>
      <c r="F50" s="115"/>
      <c r="G50" s="15" t="s">
        <v>0</v>
      </c>
      <c r="H50" s="44"/>
      <c r="I50" s="45" t="s">
        <v>50</v>
      </c>
      <c r="J50" s="46"/>
      <c r="K50" s="47"/>
      <c r="L50" s="32"/>
      <c r="M50" s="33"/>
    </row>
    <row r="51" spans="1:14" ht="28" customHeight="1" x14ac:dyDescent="0.55000000000000004">
      <c r="B51" s="111"/>
      <c r="C51" s="16" t="s">
        <v>1</v>
      </c>
      <c r="D51" s="17" t="s">
        <v>17</v>
      </c>
      <c r="E51" s="48" t="s">
        <v>16</v>
      </c>
      <c r="F51" s="34" t="s">
        <v>55</v>
      </c>
      <c r="G51" s="48" t="s">
        <v>16</v>
      </c>
      <c r="H51" s="35" t="s">
        <v>28</v>
      </c>
      <c r="I51" s="48" t="s">
        <v>16</v>
      </c>
      <c r="J51" s="34" t="s">
        <v>49</v>
      </c>
      <c r="K51" s="48" t="s">
        <v>16</v>
      </c>
      <c r="L51" s="36" t="s">
        <v>61</v>
      </c>
      <c r="M51" s="49" t="str">
        <f t="shared" ref="M51" si="10">IF((SUM(K51,I51,G51,E51))=0,"人",(SUM(K51,I51,G51,E51)))</f>
        <v>人</v>
      </c>
    </row>
    <row r="52" spans="1:14" ht="40" customHeight="1" thickBot="1" x14ac:dyDescent="0.6">
      <c r="B52" s="112"/>
      <c r="C52" s="18" t="s">
        <v>2</v>
      </c>
      <c r="D52" s="50"/>
      <c r="E52" s="51"/>
      <c r="F52" s="51"/>
      <c r="G52" s="51"/>
      <c r="H52" s="51"/>
      <c r="I52" s="51"/>
      <c r="J52" s="51"/>
      <c r="K52" s="51"/>
      <c r="L52" s="51"/>
      <c r="M52" s="52"/>
    </row>
    <row r="53" spans="1:14" ht="28" customHeight="1" x14ac:dyDescent="0.55000000000000004">
      <c r="B53" s="117" t="s">
        <v>60</v>
      </c>
      <c r="C53" s="14" t="s">
        <v>27</v>
      </c>
      <c r="D53" s="113" t="s">
        <v>30</v>
      </c>
      <c r="E53" s="114"/>
      <c r="F53" s="115"/>
      <c r="G53" s="15" t="s">
        <v>0</v>
      </c>
      <c r="H53" s="44"/>
      <c r="I53" s="45" t="s">
        <v>50</v>
      </c>
      <c r="J53" s="46"/>
      <c r="K53" s="47"/>
      <c r="L53" s="32"/>
      <c r="M53" s="33"/>
    </row>
    <row r="54" spans="1:14" ht="28" customHeight="1" x14ac:dyDescent="0.55000000000000004">
      <c r="B54" s="118"/>
      <c r="C54" s="16" t="s">
        <v>1</v>
      </c>
      <c r="D54" s="17" t="s">
        <v>17</v>
      </c>
      <c r="E54" s="48" t="s">
        <v>16</v>
      </c>
      <c r="F54" s="34" t="s">
        <v>55</v>
      </c>
      <c r="G54" s="48" t="s">
        <v>16</v>
      </c>
      <c r="H54" s="35" t="s">
        <v>28</v>
      </c>
      <c r="I54" s="48" t="s">
        <v>16</v>
      </c>
      <c r="J54" s="34" t="s">
        <v>49</v>
      </c>
      <c r="K54" s="48" t="s">
        <v>16</v>
      </c>
      <c r="L54" s="36" t="s">
        <v>61</v>
      </c>
      <c r="M54" s="49" t="str">
        <f t="shared" ref="M54" si="11">IF((SUM(K54,I54,G54,E54))=0,"人",(SUM(K54,I54,G54,E54)))</f>
        <v>人</v>
      </c>
    </row>
    <row r="55" spans="1:14" ht="40" customHeight="1" thickBot="1" x14ac:dyDescent="0.6">
      <c r="B55" s="119"/>
      <c r="C55" s="18" t="s">
        <v>2</v>
      </c>
      <c r="D55" s="50"/>
      <c r="E55" s="51"/>
      <c r="F55" s="51"/>
      <c r="G55" s="51"/>
      <c r="H55" s="51"/>
      <c r="I55" s="51"/>
      <c r="J55" s="51"/>
      <c r="K55" s="51"/>
      <c r="L55" s="51"/>
      <c r="M55" s="52"/>
    </row>
    <row r="56" spans="1:14" ht="28" customHeight="1" thickBot="1" x14ac:dyDescent="0.6">
      <c r="B56" s="81" t="s">
        <v>26</v>
      </c>
      <c r="C56" s="116"/>
      <c r="D56" s="53" t="s">
        <v>64</v>
      </c>
      <c r="E56" s="54" t="str">
        <f>IF((SUMIF(D:D,"子ども",E:E))=0,"人",(SUMIF(D:D,"子ども",E:E)))</f>
        <v>人</v>
      </c>
      <c r="F56" s="53" t="s">
        <v>63</v>
      </c>
      <c r="G56" s="54" t="str">
        <f>IF((SUMIF(F:F,"おとな(保護者)",G:G))=0,"人",(SUMIF(F:F,"おとな(保護者)",G:G)))</f>
        <v>人</v>
      </c>
      <c r="H56" s="55" t="s">
        <v>65</v>
      </c>
      <c r="I56" s="54" t="str">
        <f>IF((SUMIF(H:H,"その他おとな",I:I))=0,"人",(SUMIF(H:H,"その他おとな",I:I)))</f>
        <v>人</v>
      </c>
      <c r="J56" s="56" t="s">
        <v>66</v>
      </c>
      <c r="K56" s="54" t="str">
        <f>IF((SUMIF(J:J,"スタッフ",K:K))=0,"人",(SUMIF(J:J,"スタッフ",K:K)))</f>
        <v>人</v>
      </c>
      <c r="L56" s="57" t="s">
        <v>67</v>
      </c>
      <c r="M56" s="54" t="str">
        <f>IF((SUMIF(L:L,"合計",M:M))=0,"人",(SUMIF(L:L,"合計",M:M)))</f>
        <v>人</v>
      </c>
    </row>
    <row r="57" spans="1:14" s="20" customFormat="1" ht="20" customHeight="1" thickBot="1" x14ac:dyDescent="0.6">
      <c r="A57" s="8"/>
      <c r="B57" s="8"/>
      <c r="C57" s="8"/>
      <c r="D57" s="58"/>
      <c r="E57" s="19"/>
      <c r="F57" s="58"/>
      <c r="G57" s="19"/>
      <c r="H57" s="58"/>
      <c r="I57" s="19"/>
      <c r="J57" s="19"/>
      <c r="K57" s="19"/>
      <c r="L57" s="59"/>
      <c r="M57" s="19"/>
      <c r="N57" s="8"/>
    </row>
    <row r="58" spans="1:14" ht="28" customHeight="1" thickBot="1" x14ac:dyDescent="0.6">
      <c r="A58" s="21"/>
      <c r="G58" s="71" t="s">
        <v>68</v>
      </c>
      <c r="H58" s="72"/>
      <c r="I58" s="61" t="str">
        <f>IFERROR((M56-K56),"人")</f>
        <v>人</v>
      </c>
      <c r="K58" s="71" t="s">
        <v>70</v>
      </c>
      <c r="L58" s="72"/>
      <c r="M58" s="60" t="s">
        <v>57</v>
      </c>
      <c r="N58" s="21"/>
    </row>
    <row r="59" spans="1:14" s="20" customFormat="1" ht="20" customHeight="1" thickBot="1" x14ac:dyDescent="0.6">
      <c r="A59" s="8"/>
      <c r="B59" s="8"/>
      <c r="C59" s="8"/>
      <c r="D59" s="58"/>
      <c r="E59" s="19"/>
      <c r="F59" s="58"/>
      <c r="G59" s="19"/>
      <c r="H59" s="58"/>
      <c r="I59" s="19"/>
      <c r="J59" s="19"/>
      <c r="K59" s="19"/>
      <c r="L59" s="59"/>
      <c r="M59" s="19"/>
      <c r="N59" s="8"/>
    </row>
    <row r="60" spans="1:14" ht="28" customHeight="1" thickBot="1" x14ac:dyDescent="0.6">
      <c r="A60" s="21"/>
      <c r="B60" s="73" t="s">
        <v>69</v>
      </c>
      <c r="C60" s="73"/>
      <c r="D60" s="73"/>
      <c r="E60" s="73"/>
      <c r="F60" s="73"/>
      <c r="G60" s="73"/>
      <c r="H60" s="74"/>
      <c r="I60" s="62" t="str">
        <f>IFERROR(((E56+G56)/I58),"％")</f>
        <v>％</v>
      </c>
      <c r="K60" s="71" t="s">
        <v>71</v>
      </c>
      <c r="L60" s="72"/>
      <c r="M60" s="61" t="str">
        <f>IFERROR((M56/M58),"人")</f>
        <v>人</v>
      </c>
      <c r="N60" s="21"/>
    </row>
    <row r="61" spans="1:14" s="2" customFormat="1" ht="28" customHeight="1" x14ac:dyDescent="0.55000000000000004">
      <c r="G61" s="63"/>
    </row>
    <row r="62" spans="1:14" s="37" customFormat="1" ht="28" customHeight="1" x14ac:dyDescent="0.55000000000000004">
      <c r="B62" s="12" t="s">
        <v>25</v>
      </c>
      <c r="C62" s="12"/>
      <c r="D62" s="12"/>
      <c r="E62" s="12"/>
      <c r="F62" s="12"/>
      <c r="G62" s="12"/>
      <c r="H62" s="12"/>
      <c r="I62" s="12"/>
      <c r="J62" s="12"/>
      <c r="K62" s="12"/>
      <c r="L62" s="12"/>
      <c r="M62" s="12"/>
    </row>
    <row r="63" spans="1:14" ht="18" customHeight="1" x14ac:dyDescent="0.55000000000000004">
      <c r="B63" s="13" t="s">
        <v>62</v>
      </c>
      <c r="C63" s="13"/>
      <c r="D63" s="13"/>
      <c r="E63" s="13"/>
      <c r="F63" s="13"/>
      <c r="G63" s="13"/>
      <c r="H63" s="13"/>
      <c r="I63" s="13"/>
      <c r="J63" s="13"/>
      <c r="K63" s="13"/>
      <c r="L63" s="13"/>
      <c r="M63" s="13"/>
    </row>
    <row r="64" spans="1:14" s="2" customFormat="1" ht="18" customHeight="1" x14ac:dyDescent="0.5">
      <c r="A64" s="1"/>
      <c r="C64" s="3" t="s">
        <v>56</v>
      </c>
      <c r="D64" s="4"/>
      <c r="E64" s="4"/>
      <c r="F64" s="4"/>
      <c r="G64" s="43"/>
      <c r="H64" s="4"/>
      <c r="I64" s="4"/>
      <c r="J64" s="4"/>
      <c r="K64" s="4"/>
      <c r="L64" s="4"/>
      <c r="M64" s="4"/>
      <c r="N64" s="1"/>
    </row>
    <row r="65" spans="1:16" s="2" customFormat="1" ht="18" customHeight="1" x14ac:dyDescent="0.55000000000000004">
      <c r="A65" s="31"/>
      <c r="C65" s="4" t="s">
        <v>51</v>
      </c>
      <c r="D65" s="4"/>
      <c r="E65" s="4"/>
      <c r="F65" s="4"/>
      <c r="G65" s="4"/>
      <c r="H65" s="4"/>
      <c r="I65" s="4"/>
      <c r="J65" s="4"/>
      <c r="K65" s="4"/>
      <c r="L65" s="4"/>
      <c r="M65" s="4"/>
    </row>
    <row r="66" spans="1:16" s="2" customFormat="1" ht="18" customHeight="1" x14ac:dyDescent="0.55000000000000004">
      <c r="A66" s="31"/>
      <c r="C66" s="4" t="s">
        <v>47</v>
      </c>
      <c r="D66" s="4"/>
      <c r="E66" s="4"/>
      <c r="F66" s="4"/>
      <c r="G66" s="4"/>
      <c r="H66" s="4"/>
      <c r="I66" s="4"/>
      <c r="J66" s="4"/>
      <c r="K66" s="4"/>
      <c r="L66" s="4"/>
      <c r="M66" s="4"/>
    </row>
    <row r="67" spans="1:16" s="2" customFormat="1" ht="18" customHeight="1" x14ac:dyDescent="0.55000000000000004">
      <c r="A67" s="31"/>
      <c r="C67" s="4" t="s">
        <v>48</v>
      </c>
      <c r="D67" s="4"/>
      <c r="E67" s="4"/>
      <c r="F67" s="4"/>
      <c r="G67" s="4"/>
      <c r="H67" s="4"/>
      <c r="I67" s="4"/>
      <c r="J67" s="4"/>
      <c r="K67" s="4"/>
      <c r="L67" s="4"/>
      <c r="M67" s="4"/>
    </row>
    <row r="68" spans="1:16" s="2" customFormat="1" ht="28" customHeight="1" x14ac:dyDescent="0.55000000000000004">
      <c r="A68" s="31"/>
      <c r="C68" s="4"/>
      <c r="D68" s="4"/>
      <c r="E68" s="4"/>
      <c r="F68" s="4"/>
      <c r="G68" s="4"/>
      <c r="H68" s="4"/>
      <c r="I68" s="4"/>
      <c r="J68" s="4"/>
      <c r="K68" s="4"/>
      <c r="L68" s="4"/>
      <c r="M68" s="4"/>
    </row>
    <row r="69" spans="1:16" ht="28" customHeight="1" thickBot="1" x14ac:dyDescent="0.6">
      <c r="B69" s="64" t="s">
        <v>4</v>
      </c>
      <c r="C69" s="13"/>
      <c r="D69" s="13"/>
      <c r="E69" s="13"/>
      <c r="F69" s="13"/>
      <c r="G69" s="13"/>
      <c r="H69" s="13"/>
      <c r="I69" s="13"/>
      <c r="J69" s="13"/>
      <c r="K69" s="13"/>
      <c r="L69" s="13"/>
      <c r="M69" s="13"/>
    </row>
    <row r="70" spans="1:16" ht="28" customHeight="1" thickBot="1" x14ac:dyDescent="0.6">
      <c r="B70" s="81" t="s">
        <v>5</v>
      </c>
      <c r="C70" s="82"/>
      <c r="D70" s="83"/>
      <c r="E70" s="81" t="s">
        <v>6</v>
      </c>
      <c r="F70" s="83"/>
      <c r="G70" s="81" t="s">
        <v>7</v>
      </c>
      <c r="H70" s="82"/>
      <c r="I70" s="82"/>
      <c r="J70" s="82"/>
      <c r="K70" s="82"/>
      <c r="L70" s="82"/>
      <c r="M70" s="83"/>
    </row>
    <row r="71" spans="1:16" ht="40" customHeight="1" thickBot="1" x14ac:dyDescent="0.6">
      <c r="B71" s="107" t="s">
        <v>18</v>
      </c>
      <c r="C71" s="108"/>
      <c r="D71" s="109"/>
      <c r="E71" s="84"/>
      <c r="F71" s="85"/>
      <c r="G71" s="78"/>
      <c r="H71" s="79"/>
      <c r="I71" s="79"/>
      <c r="J71" s="79"/>
      <c r="K71" s="79"/>
      <c r="L71" s="79"/>
      <c r="M71" s="80"/>
    </row>
    <row r="72" spans="1:16" ht="28" customHeight="1" thickBot="1" x14ac:dyDescent="0.6">
      <c r="B72" s="75" t="s">
        <v>8</v>
      </c>
      <c r="C72" s="76"/>
      <c r="D72" s="77"/>
      <c r="E72" s="84"/>
      <c r="F72" s="85"/>
      <c r="G72" s="78"/>
      <c r="H72" s="79"/>
      <c r="I72" s="79"/>
      <c r="J72" s="79"/>
      <c r="K72" s="79"/>
      <c r="L72" s="79"/>
      <c r="M72" s="80"/>
    </row>
    <row r="73" spans="1:16" ht="28" customHeight="1" thickBot="1" x14ac:dyDescent="0.6">
      <c r="B73" s="75" t="s">
        <v>9</v>
      </c>
      <c r="C73" s="76"/>
      <c r="D73" s="77"/>
      <c r="E73" s="84"/>
      <c r="F73" s="85"/>
      <c r="G73" s="78"/>
      <c r="H73" s="79"/>
      <c r="I73" s="79"/>
      <c r="J73" s="79"/>
      <c r="K73" s="79"/>
      <c r="L73" s="79"/>
      <c r="M73" s="80"/>
    </row>
    <row r="74" spans="1:16" ht="28" customHeight="1" thickBot="1" x14ac:dyDescent="0.6">
      <c r="B74" s="75" t="s">
        <v>10</v>
      </c>
      <c r="C74" s="76"/>
      <c r="D74" s="77"/>
      <c r="E74" s="84"/>
      <c r="F74" s="85"/>
      <c r="G74" s="78"/>
      <c r="H74" s="79"/>
      <c r="I74" s="79"/>
      <c r="J74" s="79"/>
      <c r="K74" s="79"/>
      <c r="L74" s="79"/>
      <c r="M74" s="80"/>
    </row>
    <row r="75" spans="1:16" ht="28" customHeight="1" thickBot="1" x14ac:dyDescent="0.6">
      <c r="B75" s="78"/>
      <c r="C75" s="79"/>
      <c r="D75" s="80"/>
      <c r="E75" s="84"/>
      <c r="F75" s="85"/>
      <c r="G75" s="78"/>
      <c r="H75" s="79"/>
      <c r="I75" s="79"/>
      <c r="J75" s="79"/>
      <c r="K75" s="79"/>
      <c r="L75" s="79"/>
      <c r="M75" s="80"/>
    </row>
    <row r="76" spans="1:16" ht="28" customHeight="1" thickBot="1" x14ac:dyDescent="0.6">
      <c r="B76" s="81" t="s">
        <v>46</v>
      </c>
      <c r="C76" s="82"/>
      <c r="D76" s="83"/>
      <c r="E76" s="86" t="str">
        <f ca="1">IF((SUM(E71:(OFFSET(F76,-1,0))))=0,"",(SUM(E71:(OFFSET(F76,-1,0)))))</f>
        <v/>
      </c>
      <c r="F76" s="87"/>
      <c r="G76" s="75"/>
      <c r="H76" s="76"/>
      <c r="I76" s="76"/>
      <c r="J76" s="76"/>
      <c r="K76" s="76"/>
      <c r="L76" s="76"/>
      <c r="M76" s="77"/>
      <c r="P76" s="30"/>
    </row>
    <row r="77" spans="1:16" ht="28" customHeight="1" x14ac:dyDescent="0.55000000000000004">
      <c r="B77" s="8"/>
      <c r="C77" s="65"/>
      <c r="D77" s="8"/>
      <c r="E77" s="66"/>
      <c r="F77" s="66"/>
      <c r="G77" s="8"/>
      <c r="H77" s="8"/>
      <c r="I77" s="8"/>
      <c r="J77" s="8"/>
      <c r="K77" s="8"/>
      <c r="L77" s="8"/>
      <c r="M77" s="8"/>
    </row>
    <row r="78" spans="1:16" ht="28" customHeight="1" thickBot="1" x14ac:dyDescent="0.6">
      <c r="B78" s="13" t="s">
        <v>11</v>
      </c>
      <c r="C78" s="13"/>
      <c r="D78" s="13"/>
      <c r="E78" s="13"/>
      <c r="F78" s="13"/>
      <c r="G78" s="13"/>
      <c r="H78" s="13"/>
      <c r="I78" s="13"/>
      <c r="J78" s="13"/>
      <c r="K78" s="13"/>
      <c r="L78" s="13"/>
      <c r="M78" s="13"/>
    </row>
    <row r="79" spans="1:16" ht="28" customHeight="1" thickBot="1" x14ac:dyDescent="0.6">
      <c r="B79" s="81" t="s">
        <v>5</v>
      </c>
      <c r="C79" s="82"/>
      <c r="D79" s="83"/>
      <c r="E79" s="81" t="s">
        <v>12</v>
      </c>
      <c r="F79" s="83"/>
      <c r="G79" s="81" t="s">
        <v>7</v>
      </c>
      <c r="H79" s="82"/>
      <c r="I79" s="82"/>
      <c r="J79" s="82"/>
      <c r="K79" s="82"/>
      <c r="L79" s="82"/>
      <c r="M79" s="83"/>
    </row>
    <row r="80" spans="1:16" ht="28" customHeight="1" thickBot="1" x14ac:dyDescent="0.6">
      <c r="B80" s="102"/>
      <c r="C80" s="103"/>
      <c r="D80" s="104"/>
      <c r="E80" s="84"/>
      <c r="F80" s="85"/>
      <c r="G80" s="78"/>
      <c r="H80" s="79"/>
      <c r="I80" s="79"/>
      <c r="J80" s="79"/>
      <c r="K80" s="79"/>
      <c r="L80" s="79"/>
      <c r="M80" s="80"/>
    </row>
    <row r="81" spans="2:13" ht="28" customHeight="1" thickBot="1" x14ac:dyDescent="0.6">
      <c r="B81" s="102"/>
      <c r="C81" s="103"/>
      <c r="D81" s="104"/>
      <c r="E81" s="84"/>
      <c r="F81" s="85"/>
      <c r="G81" s="78"/>
      <c r="H81" s="79"/>
      <c r="I81" s="79"/>
      <c r="J81" s="79"/>
      <c r="K81" s="79"/>
      <c r="L81" s="79"/>
      <c r="M81" s="80"/>
    </row>
    <row r="82" spans="2:13" ht="28" customHeight="1" thickBot="1" x14ac:dyDescent="0.6">
      <c r="B82" s="102"/>
      <c r="C82" s="103"/>
      <c r="D82" s="104"/>
      <c r="E82" s="84"/>
      <c r="F82" s="85"/>
      <c r="G82" s="78"/>
      <c r="H82" s="79"/>
      <c r="I82" s="79"/>
      <c r="J82" s="79"/>
      <c r="K82" s="79"/>
      <c r="L82" s="79"/>
      <c r="M82" s="80"/>
    </row>
    <row r="83" spans="2:13" ht="28" customHeight="1" thickBot="1" x14ac:dyDescent="0.6">
      <c r="B83" s="91"/>
      <c r="C83" s="92"/>
      <c r="D83" s="93"/>
      <c r="E83" s="94"/>
      <c r="F83" s="95"/>
      <c r="G83" s="96"/>
      <c r="H83" s="97"/>
      <c r="I83" s="97"/>
      <c r="J83" s="97"/>
      <c r="K83" s="97"/>
      <c r="L83" s="97"/>
      <c r="M83" s="98"/>
    </row>
    <row r="84" spans="2:13" ht="28" customHeight="1" thickBot="1" x14ac:dyDescent="0.6">
      <c r="B84" s="102"/>
      <c r="C84" s="103"/>
      <c r="D84" s="104"/>
      <c r="E84" s="84"/>
      <c r="F84" s="85"/>
      <c r="G84" s="78"/>
      <c r="H84" s="79"/>
      <c r="I84" s="79"/>
      <c r="J84" s="79"/>
      <c r="K84" s="79"/>
      <c r="L84" s="79"/>
      <c r="M84" s="80"/>
    </row>
    <row r="85" spans="2:13" ht="28" customHeight="1" thickBot="1" x14ac:dyDescent="0.6">
      <c r="B85" s="91"/>
      <c r="C85" s="92"/>
      <c r="D85" s="93"/>
      <c r="E85" s="94"/>
      <c r="F85" s="95"/>
      <c r="G85" s="96"/>
      <c r="H85" s="97"/>
      <c r="I85" s="97"/>
      <c r="J85" s="97"/>
      <c r="K85" s="97"/>
      <c r="L85" s="97"/>
      <c r="M85" s="98"/>
    </row>
    <row r="86" spans="2:13" ht="28" customHeight="1" thickBot="1" x14ac:dyDescent="0.6">
      <c r="B86" s="99"/>
      <c r="C86" s="100"/>
      <c r="D86" s="101"/>
      <c r="E86" s="105"/>
      <c r="F86" s="106"/>
      <c r="G86" s="88"/>
      <c r="H86" s="89"/>
      <c r="I86" s="89"/>
      <c r="J86" s="89"/>
      <c r="K86" s="89"/>
      <c r="L86" s="89"/>
      <c r="M86" s="90"/>
    </row>
    <row r="87" spans="2:13" ht="28" customHeight="1" thickBot="1" x14ac:dyDescent="0.6">
      <c r="B87" s="81" t="s">
        <v>45</v>
      </c>
      <c r="C87" s="82"/>
      <c r="D87" s="83"/>
      <c r="E87" s="86" t="str">
        <f ca="1">IF((SUM(E80:(OFFSET(F87,-1,0))))=0,"",(SUM(E80:(OFFSET(F87,-1,0)))))</f>
        <v/>
      </c>
      <c r="F87" s="87"/>
      <c r="G87" s="75"/>
      <c r="H87" s="76"/>
      <c r="I87" s="76"/>
      <c r="J87" s="76"/>
      <c r="K87" s="76"/>
      <c r="L87" s="76"/>
      <c r="M87" s="77"/>
    </row>
    <row r="89" spans="2:13" ht="28" customHeight="1" x14ac:dyDescent="0.55000000000000004">
      <c r="B89" s="13" t="s">
        <v>14</v>
      </c>
      <c r="C89" s="13"/>
      <c r="D89" s="13"/>
      <c r="E89" s="13"/>
      <c r="F89" s="13"/>
      <c r="G89" s="13"/>
      <c r="H89" s="13"/>
      <c r="I89" s="13"/>
      <c r="J89" s="13"/>
      <c r="K89" s="13"/>
      <c r="L89" s="13"/>
      <c r="M89" s="13"/>
    </row>
    <row r="90" spans="2:13" s="8" customFormat="1" ht="28" customHeight="1" x14ac:dyDescent="0.55000000000000004">
      <c r="B90" s="22"/>
      <c r="C90" s="23"/>
      <c r="D90" s="23"/>
      <c r="E90" s="23"/>
      <c r="F90" s="23"/>
      <c r="G90" s="23"/>
      <c r="H90" s="23"/>
      <c r="I90" s="23"/>
      <c r="J90" s="23"/>
      <c r="K90" s="23"/>
      <c r="L90" s="23"/>
      <c r="M90" s="24"/>
    </row>
    <row r="91" spans="2:13" s="8" customFormat="1" ht="28" customHeight="1" x14ac:dyDescent="0.55000000000000004">
      <c r="B91" s="25"/>
      <c r="M91" s="26"/>
    </row>
    <row r="92" spans="2:13" s="8" customFormat="1" ht="28" customHeight="1" x14ac:dyDescent="0.55000000000000004">
      <c r="B92" s="27"/>
      <c r="C92" s="28"/>
      <c r="D92" s="28"/>
      <c r="E92" s="28"/>
      <c r="F92" s="28"/>
      <c r="G92" s="28"/>
      <c r="H92" s="28"/>
      <c r="I92" s="28"/>
      <c r="J92" s="28"/>
      <c r="K92" s="28"/>
      <c r="L92" s="28"/>
      <c r="M92" s="29"/>
    </row>
    <row r="93" spans="2:13" s="8" customFormat="1" ht="28" customHeight="1" x14ac:dyDescent="0.55000000000000004"/>
  </sheetData>
  <sheetProtection algorithmName="SHA-512" hashValue="2s7TxnJHthvG/bhHINpPIEfGWsAa3e0Ulonhee7r37V26WXH/5WEJkiLhbJ4KBNb3cKYBLuBhfRLENxQlRpNkg==" saltValue="s1ZkDL9224xKvcq1mkuIAA==" spinCount="100000" sheet="1" formatCells="0" formatColumns="0" formatRows="0" insertColumns="0" insertRows="0" insertHyperlinks="0" deleteColumns="0" deleteRows="0" sort="0" autoFilter="0" pivotTables="0"/>
  <mergeCells count="87">
    <mergeCell ref="B29:B31"/>
    <mergeCell ref="D29:F29"/>
    <mergeCell ref="B20:B22"/>
    <mergeCell ref="D20:F20"/>
    <mergeCell ref="B23:B25"/>
    <mergeCell ref="D23:F23"/>
    <mergeCell ref="B26:B28"/>
    <mergeCell ref="D26:F26"/>
    <mergeCell ref="B7:C7"/>
    <mergeCell ref="D7:L7"/>
    <mergeCell ref="B17:B19"/>
    <mergeCell ref="D17:F17"/>
    <mergeCell ref="B1:D1"/>
    <mergeCell ref="B3:F3"/>
    <mergeCell ref="B5:C5"/>
    <mergeCell ref="D5:L5"/>
    <mergeCell ref="B6:C6"/>
    <mergeCell ref="D6:L6"/>
    <mergeCell ref="B38:B40"/>
    <mergeCell ref="D38:F38"/>
    <mergeCell ref="B41:B43"/>
    <mergeCell ref="D41:F41"/>
    <mergeCell ref="D32:F32"/>
    <mergeCell ref="B35:B37"/>
    <mergeCell ref="D35:F35"/>
    <mergeCell ref="B32:B34"/>
    <mergeCell ref="B70:D70"/>
    <mergeCell ref="E70:F70"/>
    <mergeCell ref="B71:D71"/>
    <mergeCell ref="E71:F71"/>
    <mergeCell ref="B44:B46"/>
    <mergeCell ref="D44:F44"/>
    <mergeCell ref="B56:C56"/>
    <mergeCell ref="B47:B49"/>
    <mergeCell ref="B50:B52"/>
    <mergeCell ref="D50:F50"/>
    <mergeCell ref="D47:F47"/>
    <mergeCell ref="B53:B55"/>
    <mergeCell ref="D53:F53"/>
    <mergeCell ref="B74:D74"/>
    <mergeCell ref="B76:D76"/>
    <mergeCell ref="B75:D75"/>
    <mergeCell ref="B72:D72"/>
    <mergeCell ref="B73:D73"/>
    <mergeCell ref="B79:D79"/>
    <mergeCell ref="E79:F79"/>
    <mergeCell ref="G79:M79"/>
    <mergeCell ref="B80:D80"/>
    <mergeCell ref="E80:F80"/>
    <mergeCell ref="G80:M80"/>
    <mergeCell ref="E87:F87"/>
    <mergeCell ref="G87:M87"/>
    <mergeCell ref="B81:D81"/>
    <mergeCell ref="E81:F81"/>
    <mergeCell ref="G81:M81"/>
    <mergeCell ref="B82:D82"/>
    <mergeCell ref="E82:F82"/>
    <mergeCell ref="G82:M82"/>
    <mergeCell ref="B87:D87"/>
    <mergeCell ref="B84:D84"/>
    <mergeCell ref="E84:F84"/>
    <mergeCell ref="G84:M84"/>
    <mergeCell ref="B83:D83"/>
    <mergeCell ref="E83:F83"/>
    <mergeCell ref="G83:M83"/>
    <mergeCell ref="E86:F86"/>
    <mergeCell ref="G86:M86"/>
    <mergeCell ref="B85:D85"/>
    <mergeCell ref="E85:F85"/>
    <mergeCell ref="G85:M85"/>
    <mergeCell ref="B86:D86"/>
    <mergeCell ref="K60:L60"/>
    <mergeCell ref="G58:H58"/>
    <mergeCell ref="B60:H60"/>
    <mergeCell ref="K58:L58"/>
    <mergeCell ref="G76:M76"/>
    <mergeCell ref="G74:M74"/>
    <mergeCell ref="G71:M71"/>
    <mergeCell ref="G70:M70"/>
    <mergeCell ref="G73:M73"/>
    <mergeCell ref="G72:M72"/>
    <mergeCell ref="G75:M75"/>
    <mergeCell ref="E73:F73"/>
    <mergeCell ref="E72:F72"/>
    <mergeCell ref="E75:F75"/>
    <mergeCell ref="E76:F76"/>
    <mergeCell ref="E74:F74"/>
  </mergeCells>
  <phoneticPr fontId="1"/>
  <pageMargins left="0.59055118110236227" right="0.39370078740157483" top="0.78740157480314965" bottom="0.59055118110236227" header="0.31496062992125984" footer="0.31496062992125984"/>
  <pageSetup paperSize="9" scale="77" fitToHeight="0" orientation="portrait" r:id="rId1"/>
  <rowBreaks count="2" manualBreakCount="2">
    <brk id="31" max="13" man="1"/>
    <brk id="61" max="12" man="1"/>
  </rowBreaks>
  <colBreaks count="1" manualBreakCount="1">
    <brk id="16"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584F7-4648-4220-936A-DE87897BE75C}">
  <sheetPr>
    <pageSetUpPr fitToPage="1"/>
  </sheetPr>
  <dimension ref="A1:P93"/>
  <sheetViews>
    <sheetView view="pageBreakPreview" zoomScaleNormal="100" zoomScaleSheetLayoutView="100" workbookViewId="0">
      <selection activeCell="O1" sqref="O1"/>
    </sheetView>
  </sheetViews>
  <sheetFormatPr defaultRowHeight="28" customHeight="1" x14ac:dyDescent="0.55000000000000004"/>
  <cols>
    <col min="1" max="1" width="2.58203125" style="5" customWidth="1"/>
    <col min="2" max="3" width="8.6640625" style="5"/>
    <col min="4" max="4" width="8.6640625" style="5" customWidth="1"/>
    <col min="5" max="5" width="9.08203125" style="5" customWidth="1"/>
    <col min="6" max="6" width="8.75" style="5" customWidth="1"/>
    <col min="7" max="7" width="9.08203125" style="5" customWidth="1"/>
    <col min="8" max="8" width="8.6640625" style="5" customWidth="1"/>
    <col min="9" max="9" width="9.08203125" style="5" customWidth="1"/>
    <col min="10" max="10" width="8.6640625" style="5" customWidth="1"/>
    <col min="11" max="11" width="9.08203125" style="5" customWidth="1"/>
    <col min="12" max="12" width="8.6640625" style="5" customWidth="1"/>
    <col min="13" max="13" width="9.08203125" style="5" customWidth="1"/>
    <col min="14" max="14" width="1.58203125" style="5" customWidth="1"/>
    <col min="15" max="16384" width="8.6640625" style="5"/>
  </cols>
  <sheetData>
    <row r="1" spans="1:14" ht="28" customHeight="1" x14ac:dyDescent="0.55000000000000004">
      <c r="B1" s="124" t="s">
        <v>20</v>
      </c>
      <c r="C1" s="124"/>
      <c r="D1" s="124"/>
    </row>
    <row r="3" spans="1:14" s="6" customFormat="1" ht="28" customHeight="1" x14ac:dyDescent="0.55000000000000004">
      <c r="B3" s="125" t="s">
        <v>13</v>
      </c>
      <c r="C3" s="125"/>
      <c r="D3" s="125"/>
      <c r="E3" s="125"/>
      <c r="F3" s="125"/>
      <c r="G3" s="67">
        <v>2024</v>
      </c>
      <c r="H3" s="7" t="s">
        <v>21</v>
      </c>
      <c r="I3" s="7"/>
      <c r="J3" s="7"/>
      <c r="K3" s="7"/>
      <c r="L3" s="7"/>
      <c r="M3" s="7"/>
    </row>
    <row r="4" spans="1:14" ht="28" customHeight="1" thickBot="1" x14ac:dyDescent="0.6">
      <c r="A4" s="8"/>
      <c r="B4" s="39"/>
      <c r="C4" s="39"/>
      <c r="D4" s="39"/>
      <c r="E4" s="39"/>
      <c r="F4" s="39"/>
      <c r="G4" s="9"/>
      <c r="H4" s="8"/>
      <c r="I4" s="8"/>
      <c r="J4" s="8"/>
      <c r="K4" s="8"/>
      <c r="L4" s="8"/>
      <c r="M4" s="8"/>
      <c r="N4" s="8"/>
    </row>
    <row r="5" spans="1:14" ht="40" customHeight="1" x14ac:dyDescent="0.55000000000000004">
      <c r="B5" s="126" t="s">
        <v>3</v>
      </c>
      <c r="C5" s="127"/>
      <c r="D5" s="134" t="s">
        <v>32</v>
      </c>
      <c r="E5" s="135"/>
      <c r="F5" s="135"/>
      <c r="G5" s="135"/>
      <c r="H5" s="135"/>
      <c r="I5" s="135"/>
      <c r="J5" s="135"/>
      <c r="K5" s="135"/>
      <c r="L5" s="135"/>
      <c r="M5" s="40"/>
    </row>
    <row r="6" spans="1:14" ht="35" customHeight="1" x14ac:dyDescent="0.55000000000000004">
      <c r="B6" s="130" t="s">
        <v>22</v>
      </c>
      <c r="C6" s="131"/>
      <c r="D6" s="136" t="s">
        <v>32</v>
      </c>
      <c r="E6" s="137"/>
      <c r="F6" s="137"/>
      <c r="G6" s="137"/>
      <c r="H6" s="137"/>
      <c r="I6" s="137"/>
      <c r="J6" s="137"/>
      <c r="K6" s="137"/>
      <c r="L6" s="137"/>
      <c r="M6" s="41"/>
    </row>
    <row r="7" spans="1:14" s="8" customFormat="1" ht="35" customHeight="1" thickBot="1" x14ac:dyDescent="0.6">
      <c r="B7" s="120" t="s">
        <v>23</v>
      </c>
      <c r="C7" s="121"/>
      <c r="D7" s="138" t="s">
        <v>33</v>
      </c>
      <c r="E7" s="139"/>
      <c r="F7" s="139"/>
      <c r="G7" s="139"/>
      <c r="H7" s="139"/>
      <c r="I7" s="139"/>
      <c r="J7" s="139"/>
      <c r="K7" s="139"/>
      <c r="L7" s="139"/>
      <c r="M7" s="42"/>
    </row>
    <row r="8" spans="1:14" s="2" customFormat="1" ht="20" customHeight="1" x14ac:dyDescent="0.55000000000000004">
      <c r="B8" s="10"/>
      <c r="C8" s="10"/>
      <c r="D8" s="10"/>
      <c r="E8" s="10"/>
      <c r="F8" s="10"/>
      <c r="G8" s="10"/>
      <c r="H8" s="10"/>
      <c r="I8" s="10"/>
      <c r="J8" s="10"/>
      <c r="K8" s="10"/>
      <c r="L8" s="10"/>
      <c r="M8" s="10"/>
    </row>
    <row r="9" spans="1:14" s="2" customFormat="1" ht="20" customHeight="1" x14ac:dyDescent="0.55000000000000004">
      <c r="B9" s="11" t="s">
        <v>19</v>
      </c>
      <c r="C9" s="11"/>
      <c r="D9" s="11"/>
      <c r="E9" s="11"/>
      <c r="F9" s="10"/>
      <c r="G9" s="10"/>
      <c r="H9" s="10"/>
      <c r="I9" s="10"/>
      <c r="J9" s="10"/>
      <c r="K9" s="10"/>
      <c r="L9" s="10"/>
      <c r="M9" s="10"/>
    </row>
    <row r="10" spans="1:14" s="2" customFormat="1" ht="20" customHeight="1" x14ac:dyDescent="0.55000000000000004">
      <c r="B10" s="10"/>
      <c r="C10" s="10"/>
      <c r="D10" s="10"/>
      <c r="E10" s="10"/>
      <c r="F10" s="10"/>
      <c r="G10" s="10"/>
      <c r="H10" s="10"/>
      <c r="I10" s="10"/>
      <c r="J10" s="10"/>
      <c r="K10" s="10"/>
      <c r="L10" s="10"/>
      <c r="M10" s="10"/>
    </row>
    <row r="11" spans="1:14" s="37" customFormat="1" ht="28" customHeight="1" x14ac:dyDescent="0.55000000000000004">
      <c r="B11" s="12" t="s">
        <v>24</v>
      </c>
      <c r="C11" s="12"/>
      <c r="D11" s="12"/>
      <c r="E11" s="12"/>
      <c r="F11" s="12"/>
      <c r="G11" s="12"/>
      <c r="H11" s="12"/>
      <c r="I11" s="12"/>
      <c r="J11" s="12"/>
      <c r="K11" s="12"/>
      <c r="L11" s="12"/>
      <c r="M11" s="12"/>
    </row>
    <row r="12" spans="1:14" ht="18" customHeight="1" x14ac:dyDescent="0.55000000000000004">
      <c r="B12" s="13" t="s">
        <v>29</v>
      </c>
      <c r="C12" s="13"/>
      <c r="D12" s="13"/>
      <c r="E12" s="13"/>
      <c r="F12" s="13"/>
      <c r="G12" s="13"/>
      <c r="H12" s="13"/>
      <c r="I12" s="13"/>
      <c r="J12" s="13"/>
      <c r="K12" s="13"/>
      <c r="L12" s="13"/>
      <c r="M12" s="13"/>
    </row>
    <row r="13" spans="1:14" ht="18" customHeight="1" x14ac:dyDescent="0.55000000000000004">
      <c r="B13" s="13" t="s">
        <v>58</v>
      </c>
      <c r="C13" s="13"/>
      <c r="D13" s="13"/>
      <c r="E13" s="13"/>
      <c r="F13" s="13"/>
      <c r="G13" s="13"/>
      <c r="H13" s="13"/>
      <c r="I13" s="13"/>
      <c r="J13" s="13"/>
      <c r="K13" s="13"/>
      <c r="L13" s="13"/>
      <c r="M13" s="13"/>
    </row>
    <row r="14" spans="1:14" s="2" customFormat="1" ht="18" customHeight="1" x14ac:dyDescent="0.5">
      <c r="A14" s="1"/>
      <c r="C14" s="3" t="s">
        <v>59</v>
      </c>
      <c r="D14" s="4"/>
      <c r="E14" s="4"/>
      <c r="F14" s="4"/>
      <c r="G14" s="43"/>
      <c r="H14" s="4"/>
      <c r="I14" s="4"/>
      <c r="J14" s="4"/>
      <c r="K14" s="4"/>
      <c r="L14" s="4"/>
      <c r="M14" s="4"/>
      <c r="N14" s="1"/>
    </row>
    <row r="15" spans="1:14" s="2" customFormat="1" ht="18" customHeight="1" x14ac:dyDescent="0.55000000000000004">
      <c r="C15" s="4" t="s">
        <v>31</v>
      </c>
      <c r="D15" s="4"/>
      <c r="E15" s="4"/>
      <c r="F15" s="4"/>
      <c r="G15" s="43"/>
      <c r="H15" s="4"/>
      <c r="I15" s="4"/>
      <c r="J15" s="4"/>
      <c r="K15" s="4"/>
      <c r="L15" s="4"/>
      <c r="M15" s="4"/>
    </row>
    <row r="16" spans="1:14" s="2" customFormat="1" ht="28" customHeight="1" thickBot="1" x14ac:dyDescent="0.6">
      <c r="B16" s="4"/>
      <c r="C16" s="4"/>
      <c r="D16" s="4"/>
      <c r="E16" s="4"/>
      <c r="F16" s="4"/>
      <c r="G16" s="43"/>
      <c r="H16" s="4"/>
      <c r="I16" s="4"/>
      <c r="J16" s="4"/>
      <c r="K16" s="4"/>
      <c r="L16" s="4"/>
      <c r="M16" s="4"/>
    </row>
    <row r="17" spans="2:13" ht="28" customHeight="1" x14ac:dyDescent="0.55000000000000004">
      <c r="B17" s="110">
        <v>1</v>
      </c>
      <c r="C17" s="14" t="s">
        <v>27</v>
      </c>
      <c r="D17" s="113">
        <v>45402</v>
      </c>
      <c r="E17" s="114"/>
      <c r="F17" s="115"/>
      <c r="G17" s="15" t="s">
        <v>0</v>
      </c>
      <c r="H17" s="44" t="s">
        <v>34</v>
      </c>
      <c r="I17" s="45" t="s">
        <v>15</v>
      </c>
      <c r="J17" s="46" t="s">
        <v>35</v>
      </c>
      <c r="K17" s="47"/>
      <c r="L17" s="32"/>
      <c r="M17" s="33"/>
    </row>
    <row r="18" spans="2:13" ht="28" customHeight="1" x14ac:dyDescent="0.55000000000000004">
      <c r="B18" s="111"/>
      <c r="C18" s="16" t="s">
        <v>1</v>
      </c>
      <c r="D18" s="17" t="s">
        <v>17</v>
      </c>
      <c r="E18" s="48">
        <v>20</v>
      </c>
      <c r="F18" s="34" t="s">
        <v>55</v>
      </c>
      <c r="G18" s="48">
        <v>6</v>
      </c>
      <c r="H18" s="35" t="s">
        <v>28</v>
      </c>
      <c r="I18" s="48">
        <v>4</v>
      </c>
      <c r="J18" s="34" t="s">
        <v>49</v>
      </c>
      <c r="K18" s="48">
        <v>5</v>
      </c>
      <c r="L18" s="36" t="s">
        <v>61</v>
      </c>
      <c r="M18" s="49">
        <f>IF((SUM(K18,I18,G18,E18))=0,"人",(SUM(K18,I18,G18,E18)))</f>
        <v>35</v>
      </c>
    </row>
    <row r="19" spans="2:13" ht="40" customHeight="1" thickBot="1" x14ac:dyDescent="0.6">
      <c r="B19" s="112"/>
      <c r="C19" s="18" t="s">
        <v>2</v>
      </c>
      <c r="D19" s="50" t="s">
        <v>36</v>
      </c>
      <c r="E19" s="51"/>
      <c r="F19" s="51"/>
      <c r="G19" s="51"/>
      <c r="H19" s="51"/>
      <c r="I19" s="51"/>
      <c r="J19" s="51"/>
      <c r="K19" s="51"/>
      <c r="L19" s="51"/>
      <c r="M19" s="52"/>
    </row>
    <row r="20" spans="2:13" ht="28" customHeight="1" x14ac:dyDescent="0.55000000000000004">
      <c r="B20" s="110">
        <v>2</v>
      </c>
      <c r="C20" s="14" t="s">
        <v>27</v>
      </c>
      <c r="D20" s="113">
        <v>45432</v>
      </c>
      <c r="E20" s="114"/>
      <c r="F20" s="115"/>
      <c r="G20" s="15" t="s">
        <v>0</v>
      </c>
      <c r="H20" s="44" t="s">
        <v>34</v>
      </c>
      <c r="I20" s="45" t="s">
        <v>15</v>
      </c>
      <c r="J20" s="46" t="s">
        <v>35</v>
      </c>
      <c r="K20" s="47"/>
      <c r="L20" s="32"/>
      <c r="M20" s="33"/>
    </row>
    <row r="21" spans="2:13" ht="28" customHeight="1" x14ac:dyDescent="0.55000000000000004">
      <c r="B21" s="111"/>
      <c r="C21" s="16" t="s">
        <v>1</v>
      </c>
      <c r="D21" s="17" t="s">
        <v>17</v>
      </c>
      <c r="E21" s="48">
        <v>20</v>
      </c>
      <c r="F21" s="34" t="s">
        <v>55</v>
      </c>
      <c r="G21" s="48">
        <v>6</v>
      </c>
      <c r="H21" s="35" t="s">
        <v>28</v>
      </c>
      <c r="I21" s="48">
        <v>4</v>
      </c>
      <c r="J21" s="34" t="s">
        <v>49</v>
      </c>
      <c r="K21" s="48">
        <v>5</v>
      </c>
      <c r="L21" s="36" t="s">
        <v>61</v>
      </c>
      <c r="M21" s="49">
        <f>IF((SUM(K21,I21,G21,E21))=0,"人",(SUM(K21,I21,G21,E21)))</f>
        <v>35</v>
      </c>
    </row>
    <row r="22" spans="2:13" ht="40" customHeight="1" thickBot="1" x14ac:dyDescent="0.6">
      <c r="B22" s="112"/>
      <c r="C22" s="18" t="s">
        <v>2</v>
      </c>
      <c r="D22" s="50" t="s">
        <v>36</v>
      </c>
      <c r="E22" s="51"/>
      <c r="F22" s="51"/>
      <c r="G22" s="51"/>
      <c r="H22" s="51"/>
      <c r="I22" s="51"/>
      <c r="J22" s="51"/>
      <c r="K22" s="51"/>
      <c r="L22" s="51"/>
      <c r="M22" s="52"/>
    </row>
    <row r="23" spans="2:13" ht="28" customHeight="1" x14ac:dyDescent="0.55000000000000004">
      <c r="B23" s="110">
        <v>3</v>
      </c>
      <c r="C23" s="14" t="s">
        <v>27</v>
      </c>
      <c r="D23" s="113">
        <v>45463</v>
      </c>
      <c r="E23" s="114"/>
      <c r="F23" s="115"/>
      <c r="G23" s="15" t="s">
        <v>0</v>
      </c>
      <c r="H23" s="44" t="s">
        <v>34</v>
      </c>
      <c r="I23" s="45" t="s">
        <v>15</v>
      </c>
      <c r="J23" s="46" t="s">
        <v>35</v>
      </c>
      <c r="K23" s="47"/>
      <c r="L23" s="32"/>
      <c r="M23" s="33"/>
    </row>
    <row r="24" spans="2:13" ht="28" customHeight="1" x14ac:dyDescent="0.55000000000000004">
      <c r="B24" s="111"/>
      <c r="C24" s="16" t="s">
        <v>1</v>
      </c>
      <c r="D24" s="17" t="s">
        <v>17</v>
      </c>
      <c r="E24" s="48">
        <v>20</v>
      </c>
      <c r="F24" s="34" t="s">
        <v>55</v>
      </c>
      <c r="G24" s="48">
        <v>6</v>
      </c>
      <c r="H24" s="35" t="s">
        <v>28</v>
      </c>
      <c r="I24" s="48">
        <v>4</v>
      </c>
      <c r="J24" s="34" t="s">
        <v>49</v>
      </c>
      <c r="K24" s="48">
        <v>5</v>
      </c>
      <c r="L24" s="36" t="s">
        <v>61</v>
      </c>
      <c r="M24" s="49">
        <f>IF((SUM(K24,I24,G24,E24))=0,"人",(SUM(K24,I24,G24,E24)))</f>
        <v>35</v>
      </c>
    </row>
    <row r="25" spans="2:13" ht="40" customHeight="1" thickBot="1" x14ac:dyDescent="0.6">
      <c r="B25" s="112"/>
      <c r="C25" s="18" t="s">
        <v>2</v>
      </c>
      <c r="D25" s="50" t="s">
        <v>36</v>
      </c>
      <c r="E25" s="51"/>
      <c r="F25" s="51"/>
      <c r="G25" s="51"/>
      <c r="H25" s="51"/>
      <c r="I25" s="51"/>
      <c r="J25" s="51"/>
      <c r="K25" s="51"/>
      <c r="L25" s="51"/>
      <c r="M25" s="52"/>
    </row>
    <row r="26" spans="2:13" ht="28" customHeight="1" x14ac:dyDescent="0.55000000000000004">
      <c r="B26" s="110">
        <v>4</v>
      </c>
      <c r="C26" s="14" t="s">
        <v>27</v>
      </c>
      <c r="D26" s="113">
        <v>45493</v>
      </c>
      <c r="E26" s="114"/>
      <c r="F26" s="115"/>
      <c r="G26" s="15" t="s">
        <v>0</v>
      </c>
      <c r="H26" s="44" t="s">
        <v>34</v>
      </c>
      <c r="I26" s="45" t="s">
        <v>15</v>
      </c>
      <c r="J26" s="46" t="s">
        <v>35</v>
      </c>
      <c r="K26" s="47"/>
      <c r="L26" s="32"/>
      <c r="M26" s="33"/>
    </row>
    <row r="27" spans="2:13" ht="28" customHeight="1" x14ac:dyDescent="0.55000000000000004">
      <c r="B27" s="111"/>
      <c r="C27" s="16" t="s">
        <v>1</v>
      </c>
      <c r="D27" s="17" t="s">
        <v>17</v>
      </c>
      <c r="E27" s="48">
        <v>20</v>
      </c>
      <c r="F27" s="34" t="s">
        <v>55</v>
      </c>
      <c r="G27" s="48">
        <v>6</v>
      </c>
      <c r="H27" s="35" t="s">
        <v>28</v>
      </c>
      <c r="I27" s="48">
        <v>4</v>
      </c>
      <c r="J27" s="34" t="s">
        <v>49</v>
      </c>
      <c r="K27" s="48">
        <v>5</v>
      </c>
      <c r="L27" s="36" t="s">
        <v>61</v>
      </c>
      <c r="M27" s="49">
        <f>IF((SUM(K27,I27,G27,E27))=0,"人",(SUM(K27,I27,G27,E27)))</f>
        <v>35</v>
      </c>
    </row>
    <row r="28" spans="2:13" ht="40" customHeight="1" thickBot="1" x14ac:dyDescent="0.6">
      <c r="B28" s="112"/>
      <c r="C28" s="18" t="s">
        <v>2</v>
      </c>
      <c r="D28" s="50" t="s">
        <v>36</v>
      </c>
      <c r="E28" s="51"/>
      <c r="F28" s="51"/>
      <c r="G28" s="51"/>
      <c r="H28" s="51"/>
      <c r="I28" s="51"/>
      <c r="J28" s="51"/>
      <c r="K28" s="51"/>
      <c r="L28" s="51"/>
      <c r="M28" s="52"/>
    </row>
    <row r="29" spans="2:13" ht="28" customHeight="1" x14ac:dyDescent="0.55000000000000004">
      <c r="B29" s="110">
        <v>5</v>
      </c>
      <c r="C29" s="14" t="s">
        <v>27</v>
      </c>
      <c r="D29" s="113">
        <v>45524</v>
      </c>
      <c r="E29" s="114"/>
      <c r="F29" s="115"/>
      <c r="G29" s="15" t="s">
        <v>0</v>
      </c>
      <c r="H29" s="44" t="s">
        <v>34</v>
      </c>
      <c r="I29" s="45" t="s">
        <v>15</v>
      </c>
      <c r="J29" s="46" t="s">
        <v>35</v>
      </c>
      <c r="K29" s="47"/>
      <c r="L29" s="32"/>
      <c r="M29" s="33"/>
    </row>
    <row r="30" spans="2:13" ht="28" customHeight="1" x14ac:dyDescent="0.55000000000000004">
      <c r="B30" s="111"/>
      <c r="C30" s="16" t="s">
        <v>1</v>
      </c>
      <c r="D30" s="17" t="s">
        <v>17</v>
      </c>
      <c r="E30" s="48">
        <v>20</v>
      </c>
      <c r="F30" s="34" t="s">
        <v>55</v>
      </c>
      <c r="G30" s="48">
        <v>6</v>
      </c>
      <c r="H30" s="35" t="s">
        <v>28</v>
      </c>
      <c r="I30" s="48">
        <v>4</v>
      </c>
      <c r="J30" s="34" t="s">
        <v>49</v>
      </c>
      <c r="K30" s="48">
        <v>5</v>
      </c>
      <c r="L30" s="36" t="s">
        <v>61</v>
      </c>
      <c r="M30" s="49">
        <f>IF((SUM(K30,I30,G30,E30))=0,"人",(SUM(K30,I30,G30,E30)))</f>
        <v>35</v>
      </c>
    </row>
    <row r="31" spans="2:13" ht="40" customHeight="1" thickBot="1" x14ac:dyDescent="0.6">
      <c r="B31" s="112"/>
      <c r="C31" s="18" t="s">
        <v>2</v>
      </c>
      <c r="D31" s="50" t="s">
        <v>36</v>
      </c>
      <c r="E31" s="51"/>
      <c r="F31" s="51"/>
      <c r="G31" s="51"/>
      <c r="H31" s="51"/>
      <c r="I31" s="51"/>
      <c r="J31" s="51"/>
      <c r="K31" s="51"/>
      <c r="L31" s="51"/>
      <c r="M31" s="52"/>
    </row>
    <row r="32" spans="2:13" ht="28" customHeight="1" x14ac:dyDescent="0.55000000000000004">
      <c r="B32" s="110">
        <v>6</v>
      </c>
      <c r="C32" s="14" t="s">
        <v>27</v>
      </c>
      <c r="D32" s="113" t="s">
        <v>30</v>
      </c>
      <c r="E32" s="114"/>
      <c r="F32" s="115"/>
      <c r="G32" s="15" t="s">
        <v>0</v>
      </c>
      <c r="H32" s="44"/>
      <c r="I32" s="45" t="s">
        <v>15</v>
      </c>
      <c r="J32" s="46"/>
      <c r="K32" s="47"/>
      <c r="L32" s="32"/>
      <c r="M32" s="33"/>
    </row>
    <row r="33" spans="2:13" ht="28" customHeight="1" x14ac:dyDescent="0.55000000000000004">
      <c r="B33" s="111"/>
      <c r="C33" s="16" t="s">
        <v>1</v>
      </c>
      <c r="D33" s="17" t="s">
        <v>17</v>
      </c>
      <c r="E33" s="48" t="s">
        <v>16</v>
      </c>
      <c r="F33" s="34" t="s">
        <v>55</v>
      </c>
      <c r="G33" s="48" t="s">
        <v>16</v>
      </c>
      <c r="H33" s="35" t="s">
        <v>28</v>
      </c>
      <c r="I33" s="48" t="s">
        <v>16</v>
      </c>
      <c r="J33" s="34" t="s">
        <v>49</v>
      </c>
      <c r="K33" s="48" t="s">
        <v>16</v>
      </c>
      <c r="L33" s="36" t="s">
        <v>61</v>
      </c>
      <c r="M33" s="49" t="str">
        <f>IF((SUM(K33,I33,G33,E33))=0,"人",(SUM(K33,I33,G33,E33)))</f>
        <v>人</v>
      </c>
    </row>
    <row r="34" spans="2:13" ht="40" customHeight="1" thickBot="1" x14ac:dyDescent="0.6">
      <c r="B34" s="112"/>
      <c r="C34" s="18" t="s">
        <v>2</v>
      </c>
      <c r="D34" s="50"/>
      <c r="E34" s="51"/>
      <c r="F34" s="51"/>
      <c r="G34" s="51"/>
      <c r="H34" s="51"/>
      <c r="I34" s="51"/>
      <c r="J34" s="51"/>
      <c r="K34" s="51"/>
      <c r="L34" s="51"/>
      <c r="M34" s="52"/>
    </row>
    <row r="35" spans="2:13" ht="28" customHeight="1" x14ac:dyDescent="0.55000000000000004">
      <c r="B35" s="110">
        <v>7</v>
      </c>
      <c r="C35" s="14" t="s">
        <v>27</v>
      </c>
      <c r="D35" s="113" t="s">
        <v>30</v>
      </c>
      <c r="E35" s="114"/>
      <c r="F35" s="115"/>
      <c r="G35" s="15" t="s">
        <v>0</v>
      </c>
      <c r="H35" s="44"/>
      <c r="I35" s="45" t="s">
        <v>15</v>
      </c>
      <c r="J35" s="46"/>
      <c r="K35" s="47"/>
      <c r="L35" s="32"/>
      <c r="M35" s="33"/>
    </row>
    <row r="36" spans="2:13" ht="28" customHeight="1" x14ac:dyDescent="0.55000000000000004">
      <c r="B36" s="111"/>
      <c r="C36" s="16" t="s">
        <v>1</v>
      </c>
      <c r="D36" s="17" t="s">
        <v>17</v>
      </c>
      <c r="E36" s="48" t="s">
        <v>16</v>
      </c>
      <c r="F36" s="34" t="s">
        <v>55</v>
      </c>
      <c r="G36" s="48" t="s">
        <v>16</v>
      </c>
      <c r="H36" s="35" t="s">
        <v>28</v>
      </c>
      <c r="I36" s="48" t="s">
        <v>16</v>
      </c>
      <c r="J36" s="34" t="s">
        <v>49</v>
      </c>
      <c r="K36" s="48" t="s">
        <v>16</v>
      </c>
      <c r="L36" s="36" t="s">
        <v>61</v>
      </c>
      <c r="M36" s="49" t="str">
        <f>IF((SUM(K36,I36,G36,E36))=0,"人",(SUM(K36,I36,G36,E36)))</f>
        <v>人</v>
      </c>
    </row>
    <row r="37" spans="2:13" ht="40" customHeight="1" thickBot="1" x14ac:dyDescent="0.6">
      <c r="B37" s="112"/>
      <c r="C37" s="18" t="s">
        <v>2</v>
      </c>
      <c r="D37" s="50"/>
      <c r="E37" s="51"/>
      <c r="F37" s="51"/>
      <c r="G37" s="51"/>
      <c r="H37" s="51"/>
      <c r="I37" s="51"/>
      <c r="J37" s="51"/>
      <c r="K37" s="51"/>
      <c r="L37" s="51"/>
      <c r="M37" s="52"/>
    </row>
    <row r="38" spans="2:13" ht="28" customHeight="1" x14ac:dyDescent="0.55000000000000004">
      <c r="B38" s="110">
        <v>8</v>
      </c>
      <c r="C38" s="14" t="s">
        <v>27</v>
      </c>
      <c r="D38" s="113" t="s">
        <v>30</v>
      </c>
      <c r="E38" s="114"/>
      <c r="F38" s="115"/>
      <c r="G38" s="15" t="s">
        <v>0</v>
      </c>
      <c r="H38" s="44"/>
      <c r="I38" s="45" t="s">
        <v>15</v>
      </c>
      <c r="J38" s="46"/>
      <c r="K38" s="47"/>
      <c r="L38" s="32"/>
      <c r="M38" s="33"/>
    </row>
    <row r="39" spans="2:13" ht="28" customHeight="1" x14ac:dyDescent="0.55000000000000004">
      <c r="B39" s="111"/>
      <c r="C39" s="16" t="s">
        <v>1</v>
      </c>
      <c r="D39" s="17" t="s">
        <v>17</v>
      </c>
      <c r="E39" s="48" t="s">
        <v>16</v>
      </c>
      <c r="F39" s="34" t="s">
        <v>55</v>
      </c>
      <c r="G39" s="48" t="s">
        <v>16</v>
      </c>
      <c r="H39" s="35" t="s">
        <v>28</v>
      </c>
      <c r="I39" s="48" t="s">
        <v>16</v>
      </c>
      <c r="J39" s="34" t="s">
        <v>49</v>
      </c>
      <c r="K39" s="48" t="s">
        <v>16</v>
      </c>
      <c r="L39" s="36" t="s">
        <v>61</v>
      </c>
      <c r="M39" s="49" t="str">
        <f>IF((SUM(K39,I39,G39,E39))=0,"人",(SUM(K39,I39,G39,E39)))</f>
        <v>人</v>
      </c>
    </row>
    <row r="40" spans="2:13" ht="40" customHeight="1" thickBot="1" x14ac:dyDescent="0.6">
      <c r="B40" s="112"/>
      <c r="C40" s="18" t="s">
        <v>2</v>
      </c>
      <c r="D40" s="50"/>
      <c r="E40" s="51"/>
      <c r="F40" s="51"/>
      <c r="G40" s="51"/>
      <c r="H40" s="51"/>
      <c r="I40" s="51"/>
      <c r="J40" s="51"/>
      <c r="K40" s="51"/>
      <c r="L40" s="51"/>
      <c r="M40" s="52"/>
    </row>
    <row r="41" spans="2:13" ht="28" customHeight="1" x14ac:dyDescent="0.55000000000000004">
      <c r="B41" s="110">
        <v>9</v>
      </c>
      <c r="C41" s="14" t="s">
        <v>27</v>
      </c>
      <c r="D41" s="113" t="s">
        <v>30</v>
      </c>
      <c r="E41" s="114"/>
      <c r="F41" s="115"/>
      <c r="G41" s="15" t="s">
        <v>0</v>
      </c>
      <c r="H41" s="44"/>
      <c r="I41" s="45" t="s">
        <v>15</v>
      </c>
      <c r="J41" s="46"/>
      <c r="K41" s="47"/>
      <c r="L41" s="32"/>
      <c r="M41" s="33"/>
    </row>
    <row r="42" spans="2:13" ht="28" customHeight="1" x14ac:dyDescent="0.55000000000000004">
      <c r="B42" s="111"/>
      <c r="C42" s="16" t="s">
        <v>1</v>
      </c>
      <c r="D42" s="17" t="s">
        <v>17</v>
      </c>
      <c r="E42" s="48" t="s">
        <v>16</v>
      </c>
      <c r="F42" s="34" t="s">
        <v>55</v>
      </c>
      <c r="G42" s="48" t="s">
        <v>16</v>
      </c>
      <c r="H42" s="35" t="s">
        <v>28</v>
      </c>
      <c r="I42" s="48" t="s">
        <v>16</v>
      </c>
      <c r="J42" s="34" t="s">
        <v>49</v>
      </c>
      <c r="K42" s="48" t="s">
        <v>16</v>
      </c>
      <c r="L42" s="36" t="s">
        <v>61</v>
      </c>
      <c r="M42" s="49" t="str">
        <f>IF((SUM(K42,I42,G42,E42))=0,"人",(SUM(K42,I42,G42,E42)))</f>
        <v>人</v>
      </c>
    </row>
    <row r="43" spans="2:13" ht="40" customHeight="1" thickBot="1" x14ac:dyDescent="0.6">
      <c r="B43" s="112"/>
      <c r="C43" s="18" t="s">
        <v>2</v>
      </c>
      <c r="D43" s="50"/>
      <c r="E43" s="51"/>
      <c r="F43" s="51"/>
      <c r="G43" s="51"/>
      <c r="H43" s="51"/>
      <c r="I43" s="51"/>
      <c r="J43" s="51"/>
      <c r="K43" s="51"/>
      <c r="L43" s="51"/>
      <c r="M43" s="52"/>
    </row>
    <row r="44" spans="2:13" ht="28" customHeight="1" x14ac:dyDescent="0.55000000000000004">
      <c r="B44" s="110">
        <v>10</v>
      </c>
      <c r="C44" s="14" t="s">
        <v>27</v>
      </c>
      <c r="D44" s="113" t="s">
        <v>30</v>
      </c>
      <c r="E44" s="114"/>
      <c r="F44" s="115"/>
      <c r="G44" s="15" t="s">
        <v>0</v>
      </c>
      <c r="H44" s="44"/>
      <c r="I44" s="45" t="s">
        <v>15</v>
      </c>
      <c r="J44" s="46"/>
      <c r="K44" s="47"/>
      <c r="L44" s="32"/>
      <c r="M44" s="33"/>
    </row>
    <row r="45" spans="2:13" ht="28" customHeight="1" x14ac:dyDescent="0.55000000000000004">
      <c r="B45" s="111"/>
      <c r="C45" s="16" t="s">
        <v>1</v>
      </c>
      <c r="D45" s="17" t="s">
        <v>17</v>
      </c>
      <c r="E45" s="48" t="s">
        <v>16</v>
      </c>
      <c r="F45" s="34" t="s">
        <v>55</v>
      </c>
      <c r="G45" s="48" t="s">
        <v>16</v>
      </c>
      <c r="H45" s="35" t="s">
        <v>28</v>
      </c>
      <c r="I45" s="48" t="s">
        <v>16</v>
      </c>
      <c r="J45" s="34" t="s">
        <v>49</v>
      </c>
      <c r="K45" s="48" t="s">
        <v>16</v>
      </c>
      <c r="L45" s="36" t="s">
        <v>61</v>
      </c>
      <c r="M45" s="49" t="str">
        <f>IF((SUM(K45,I45,G45,E45))=0,"人",(SUM(K45,I45,G45,E45)))</f>
        <v>人</v>
      </c>
    </row>
    <row r="46" spans="2:13" ht="40" customHeight="1" thickBot="1" x14ac:dyDescent="0.6">
      <c r="B46" s="112"/>
      <c r="C46" s="18" t="s">
        <v>2</v>
      </c>
      <c r="D46" s="50"/>
      <c r="E46" s="51"/>
      <c r="F46" s="51"/>
      <c r="G46" s="51"/>
      <c r="H46" s="51"/>
      <c r="I46" s="51"/>
      <c r="J46" s="51"/>
      <c r="K46" s="51"/>
      <c r="L46" s="51"/>
      <c r="M46" s="52"/>
    </row>
    <row r="47" spans="2:13" ht="28" customHeight="1" x14ac:dyDescent="0.55000000000000004">
      <c r="B47" s="110">
        <v>11</v>
      </c>
      <c r="C47" s="14" t="s">
        <v>27</v>
      </c>
      <c r="D47" s="113" t="s">
        <v>30</v>
      </c>
      <c r="E47" s="114"/>
      <c r="F47" s="115"/>
      <c r="G47" s="15" t="s">
        <v>0</v>
      </c>
      <c r="H47" s="44"/>
      <c r="I47" s="45" t="s">
        <v>15</v>
      </c>
      <c r="J47" s="46"/>
      <c r="K47" s="47"/>
      <c r="L47" s="32"/>
      <c r="M47" s="33"/>
    </row>
    <row r="48" spans="2:13" ht="28" customHeight="1" x14ac:dyDescent="0.55000000000000004">
      <c r="B48" s="111"/>
      <c r="C48" s="16" t="s">
        <v>1</v>
      </c>
      <c r="D48" s="17" t="s">
        <v>17</v>
      </c>
      <c r="E48" s="48" t="s">
        <v>16</v>
      </c>
      <c r="F48" s="34" t="s">
        <v>55</v>
      </c>
      <c r="G48" s="48" t="s">
        <v>16</v>
      </c>
      <c r="H48" s="35" t="s">
        <v>28</v>
      </c>
      <c r="I48" s="48" t="s">
        <v>16</v>
      </c>
      <c r="J48" s="34" t="s">
        <v>49</v>
      </c>
      <c r="K48" s="48" t="s">
        <v>16</v>
      </c>
      <c r="L48" s="36" t="s">
        <v>61</v>
      </c>
      <c r="M48" s="49" t="str">
        <f>IF((SUM(K48,I48,G48,E48))=0,"人",(SUM(K48,I48,G48,E48)))</f>
        <v>人</v>
      </c>
    </row>
    <row r="49" spans="1:14" ht="40" customHeight="1" thickBot="1" x14ac:dyDescent="0.6">
      <c r="B49" s="112"/>
      <c r="C49" s="18" t="s">
        <v>2</v>
      </c>
      <c r="D49" s="50"/>
      <c r="E49" s="51"/>
      <c r="F49" s="51"/>
      <c r="G49" s="51"/>
      <c r="H49" s="51"/>
      <c r="I49" s="51"/>
      <c r="J49" s="51"/>
      <c r="K49" s="51"/>
      <c r="L49" s="51"/>
      <c r="M49" s="52"/>
    </row>
    <row r="50" spans="1:14" ht="28" customHeight="1" x14ac:dyDescent="0.55000000000000004">
      <c r="B50" s="110">
        <v>12</v>
      </c>
      <c r="C50" s="14" t="s">
        <v>27</v>
      </c>
      <c r="D50" s="113" t="s">
        <v>30</v>
      </c>
      <c r="E50" s="114"/>
      <c r="F50" s="115"/>
      <c r="G50" s="15" t="s">
        <v>0</v>
      </c>
      <c r="H50" s="44"/>
      <c r="I50" s="45" t="s">
        <v>15</v>
      </c>
      <c r="J50" s="46"/>
      <c r="K50" s="47"/>
      <c r="L50" s="32"/>
      <c r="M50" s="33"/>
    </row>
    <row r="51" spans="1:14" ht="28" customHeight="1" x14ac:dyDescent="0.55000000000000004">
      <c r="B51" s="111"/>
      <c r="C51" s="16" t="s">
        <v>1</v>
      </c>
      <c r="D51" s="17" t="s">
        <v>17</v>
      </c>
      <c r="E51" s="48" t="s">
        <v>16</v>
      </c>
      <c r="F51" s="34" t="s">
        <v>55</v>
      </c>
      <c r="G51" s="48" t="s">
        <v>16</v>
      </c>
      <c r="H51" s="35" t="s">
        <v>28</v>
      </c>
      <c r="I51" s="48" t="s">
        <v>16</v>
      </c>
      <c r="J51" s="34" t="s">
        <v>49</v>
      </c>
      <c r="K51" s="48" t="s">
        <v>16</v>
      </c>
      <c r="L51" s="36" t="s">
        <v>61</v>
      </c>
      <c r="M51" s="49" t="str">
        <f>IF((SUM(K51,I51,G51,E51))=0,"人",(SUM(K51,I51,G51,E51)))</f>
        <v>人</v>
      </c>
    </row>
    <row r="52" spans="1:14" ht="40" customHeight="1" thickBot="1" x14ac:dyDescent="0.6">
      <c r="B52" s="112"/>
      <c r="C52" s="18" t="s">
        <v>2</v>
      </c>
      <c r="D52" s="50"/>
      <c r="E52" s="51"/>
      <c r="F52" s="51"/>
      <c r="G52" s="51"/>
      <c r="H52" s="51"/>
      <c r="I52" s="51"/>
      <c r="J52" s="51"/>
      <c r="K52" s="51"/>
      <c r="L52" s="51"/>
      <c r="M52" s="52"/>
    </row>
    <row r="53" spans="1:14" ht="28" customHeight="1" x14ac:dyDescent="0.55000000000000004">
      <c r="B53" s="117" t="s">
        <v>60</v>
      </c>
      <c r="C53" s="14" t="s">
        <v>27</v>
      </c>
      <c r="D53" s="113" t="s">
        <v>30</v>
      </c>
      <c r="E53" s="114"/>
      <c r="F53" s="115"/>
      <c r="G53" s="15" t="s">
        <v>0</v>
      </c>
      <c r="H53" s="44"/>
      <c r="I53" s="45" t="s">
        <v>15</v>
      </c>
      <c r="J53" s="46"/>
      <c r="K53" s="47"/>
      <c r="L53" s="32"/>
      <c r="M53" s="33"/>
    </row>
    <row r="54" spans="1:14" ht="28" customHeight="1" x14ac:dyDescent="0.55000000000000004">
      <c r="B54" s="118"/>
      <c r="C54" s="16" t="s">
        <v>1</v>
      </c>
      <c r="D54" s="17" t="s">
        <v>17</v>
      </c>
      <c r="E54" s="48" t="s">
        <v>16</v>
      </c>
      <c r="F54" s="34" t="s">
        <v>55</v>
      </c>
      <c r="G54" s="48" t="s">
        <v>16</v>
      </c>
      <c r="H54" s="35" t="s">
        <v>28</v>
      </c>
      <c r="I54" s="48" t="s">
        <v>16</v>
      </c>
      <c r="J54" s="34" t="s">
        <v>49</v>
      </c>
      <c r="K54" s="48" t="s">
        <v>16</v>
      </c>
      <c r="L54" s="36" t="s">
        <v>61</v>
      </c>
      <c r="M54" s="49" t="str">
        <f>IF((SUM(K54,I54,G54,E54))=0,"人",(SUM(K54,I54,G54,E54)))</f>
        <v>人</v>
      </c>
    </row>
    <row r="55" spans="1:14" ht="40" customHeight="1" thickBot="1" x14ac:dyDescent="0.6">
      <c r="B55" s="119"/>
      <c r="C55" s="18" t="s">
        <v>2</v>
      </c>
      <c r="D55" s="50"/>
      <c r="E55" s="51"/>
      <c r="F55" s="51"/>
      <c r="G55" s="51"/>
      <c r="H55" s="51"/>
      <c r="I55" s="51"/>
      <c r="J55" s="51"/>
      <c r="K55" s="51"/>
      <c r="L55" s="51"/>
      <c r="M55" s="52"/>
    </row>
    <row r="56" spans="1:14" ht="28" customHeight="1" thickBot="1" x14ac:dyDescent="0.6">
      <c r="B56" s="81" t="s">
        <v>26</v>
      </c>
      <c r="C56" s="116"/>
      <c r="D56" s="53" t="s">
        <v>64</v>
      </c>
      <c r="E56" s="54">
        <f>IF((SUMIF(D:D,"子ども",E:E))=0,"人",(SUMIF(D:D,"子ども",E:E)))</f>
        <v>100</v>
      </c>
      <c r="F56" s="53" t="s">
        <v>63</v>
      </c>
      <c r="G56" s="54">
        <f>IF((SUMIF(F:F,"おとな(保護者)",G:G))=0,"人",(SUMIF(F:F,"おとな(保護者)",G:G)))</f>
        <v>30</v>
      </c>
      <c r="H56" s="55" t="s">
        <v>65</v>
      </c>
      <c r="I56" s="54">
        <f>IF((SUMIF(H:H,"その他おとな",I:I))=0,"人",(SUMIF(H:H,"その他おとな",I:I)))</f>
        <v>20</v>
      </c>
      <c r="J56" s="56" t="s">
        <v>66</v>
      </c>
      <c r="K56" s="54">
        <f>IF((SUMIF(J:J,"スタッフ",K:K))=0,"人",(SUMIF(J:J,"スタッフ",K:K)))</f>
        <v>25</v>
      </c>
      <c r="L56" s="57" t="s">
        <v>67</v>
      </c>
      <c r="M56" s="54">
        <f>IF((SUMIF(L:L,"合計",M:M))=0,"人",(SUMIF(L:L,"合計",M:M)))</f>
        <v>175</v>
      </c>
    </row>
    <row r="57" spans="1:14" s="20" customFormat="1" ht="20" customHeight="1" thickBot="1" x14ac:dyDescent="0.6">
      <c r="A57" s="8"/>
      <c r="B57" s="8"/>
      <c r="C57" s="8"/>
      <c r="D57" s="58"/>
      <c r="E57" s="19"/>
      <c r="F57" s="58"/>
      <c r="G57" s="19"/>
      <c r="H57" s="58"/>
      <c r="I57" s="19"/>
      <c r="J57" s="19"/>
      <c r="K57" s="19"/>
      <c r="L57" s="59"/>
      <c r="M57" s="19"/>
      <c r="N57" s="8"/>
    </row>
    <row r="58" spans="1:14" ht="28" customHeight="1" thickBot="1" x14ac:dyDescent="0.6">
      <c r="A58" s="21"/>
      <c r="G58" s="71" t="s">
        <v>68</v>
      </c>
      <c r="H58" s="72"/>
      <c r="I58" s="61">
        <f>IFERROR((M56-K56),"人")</f>
        <v>150</v>
      </c>
      <c r="K58" s="71" t="s">
        <v>70</v>
      </c>
      <c r="L58" s="72"/>
      <c r="M58" s="60">
        <v>5</v>
      </c>
      <c r="N58" s="21"/>
    </row>
    <row r="59" spans="1:14" s="20" customFormat="1" ht="20" customHeight="1" thickBot="1" x14ac:dyDescent="0.6">
      <c r="A59" s="8"/>
      <c r="B59" s="8"/>
      <c r="C59" s="8"/>
      <c r="D59" s="58"/>
      <c r="E59" s="19"/>
      <c r="F59" s="58"/>
      <c r="G59" s="19"/>
      <c r="H59" s="58"/>
      <c r="I59" s="19"/>
      <c r="J59" s="19"/>
      <c r="K59" s="19"/>
      <c r="L59" s="59"/>
      <c r="M59" s="19"/>
      <c r="N59" s="8"/>
    </row>
    <row r="60" spans="1:14" ht="28" customHeight="1" thickBot="1" x14ac:dyDescent="0.6">
      <c r="A60" s="21"/>
      <c r="B60" s="73" t="s">
        <v>69</v>
      </c>
      <c r="C60" s="73"/>
      <c r="D60" s="73"/>
      <c r="E60" s="73"/>
      <c r="F60" s="73"/>
      <c r="G60" s="73"/>
      <c r="H60" s="74"/>
      <c r="I60" s="62">
        <f>IFERROR(((E56+G56)/I58),"％")</f>
        <v>0.8666666666666667</v>
      </c>
      <c r="K60" s="71" t="s">
        <v>71</v>
      </c>
      <c r="L60" s="72"/>
      <c r="M60" s="61">
        <f>IFERROR((M56/M58),"人")</f>
        <v>35</v>
      </c>
      <c r="N60" s="21"/>
    </row>
    <row r="61" spans="1:14" s="2" customFormat="1" ht="28" customHeight="1" x14ac:dyDescent="0.55000000000000004">
      <c r="G61" s="63"/>
    </row>
    <row r="62" spans="1:14" s="37" customFormat="1" ht="28" customHeight="1" x14ac:dyDescent="0.55000000000000004">
      <c r="B62" s="12" t="s">
        <v>25</v>
      </c>
      <c r="C62" s="12"/>
      <c r="D62" s="12"/>
      <c r="E62" s="12"/>
      <c r="F62" s="12"/>
      <c r="G62" s="12"/>
      <c r="H62" s="12"/>
      <c r="I62" s="12"/>
      <c r="J62" s="12"/>
      <c r="K62" s="12"/>
      <c r="L62" s="12"/>
      <c r="M62" s="12"/>
    </row>
    <row r="63" spans="1:14" ht="18" customHeight="1" x14ac:dyDescent="0.55000000000000004">
      <c r="B63" s="13" t="s">
        <v>62</v>
      </c>
      <c r="C63" s="13"/>
      <c r="D63" s="13"/>
      <c r="E63" s="13"/>
      <c r="F63" s="13"/>
      <c r="G63" s="13"/>
      <c r="H63" s="13"/>
      <c r="I63" s="13"/>
      <c r="J63" s="13"/>
      <c r="K63" s="13"/>
      <c r="L63" s="13"/>
      <c r="M63" s="13"/>
    </row>
    <row r="64" spans="1:14" s="2" customFormat="1" ht="18" customHeight="1" x14ac:dyDescent="0.5">
      <c r="A64" s="1"/>
      <c r="C64" s="3" t="s">
        <v>56</v>
      </c>
      <c r="D64" s="4"/>
      <c r="E64" s="4"/>
      <c r="F64" s="4"/>
      <c r="G64" s="43"/>
      <c r="H64" s="4"/>
      <c r="I64" s="4"/>
      <c r="J64" s="4"/>
      <c r="K64" s="4"/>
      <c r="L64" s="4"/>
      <c r="M64" s="4"/>
      <c r="N64" s="1"/>
    </row>
    <row r="65" spans="1:16" s="2" customFormat="1" ht="18" customHeight="1" x14ac:dyDescent="0.55000000000000004">
      <c r="A65" s="31"/>
      <c r="C65" s="4" t="s">
        <v>51</v>
      </c>
      <c r="D65" s="4"/>
      <c r="E65" s="4"/>
      <c r="F65" s="4"/>
      <c r="G65" s="4"/>
      <c r="H65" s="4"/>
      <c r="I65" s="4"/>
      <c r="J65" s="4"/>
      <c r="K65" s="4"/>
      <c r="L65" s="4"/>
      <c r="M65" s="4"/>
    </row>
    <row r="66" spans="1:16" s="2" customFormat="1" ht="18" customHeight="1" x14ac:dyDescent="0.55000000000000004">
      <c r="A66" s="31"/>
      <c r="C66" s="4" t="s">
        <v>47</v>
      </c>
      <c r="D66" s="4"/>
      <c r="E66" s="4"/>
      <c r="F66" s="4"/>
      <c r="G66" s="4"/>
      <c r="H66" s="4"/>
      <c r="I66" s="4"/>
      <c r="J66" s="4"/>
      <c r="K66" s="4"/>
      <c r="L66" s="4"/>
      <c r="M66" s="4"/>
    </row>
    <row r="67" spans="1:16" s="2" customFormat="1" ht="18" customHeight="1" x14ac:dyDescent="0.55000000000000004">
      <c r="A67" s="31"/>
      <c r="C67" s="4" t="s">
        <v>48</v>
      </c>
      <c r="D67" s="4"/>
      <c r="E67" s="4"/>
      <c r="F67" s="4"/>
      <c r="G67" s="4"/>
      <c r="H67" s="4"/>
      <c r="I67" s="4"/>
      <c r="J67" s="4"/>
      <c r="K67" s="4"/>
      <c r="L67" s="4"/>
      <c r="M67" s="4"/>
    </row>
    <row r="68" spans="1:16" s="2" customFormat="1" ht="28" customHeight="1" x14ac:dyDescent="0.55000000000000004">
      <c r="A68" s="31"/>
      <c r="C68" s="4"/>
      <c r="D68" s="4"/>
      <c r="E68" s="4"/>
      <c r="F68" s="4"/>
      <c r="G68" s="4"/>
      <c r="H68" s="4"/>
      <c r="I68" s="4"/>
      <c r="J68" s="4"/>
      <c r="K68" s="4"/>
      <c r="L68" s="4"/>
      <c r="M68" s="4"/>
    </row>
    <row r="69" spans="1:16" ht="28" customHeight="1" thickBot="1" x14ac:dyDescent="0.6">
      <c r="B69" s="64" t="s">
        <v>4</v>
      </c>
      <c r="C69" s="13"/>
      <c r="D69" s="13"/>
      <c r="E69" s="13"/>
      <c r="F69" s="13"/>
      <c r="G69" s="13"/>
      <c r="H69" s="13"/>
      <c r="I69" s="13"/>
      <c r="J69" s="13"/>
      <c r="K69" s="13"/>
      <c r="L69" s="13"/>
      <c r="M69" s="13"/>
    </row>
    <row r="70" spans="1:16" ht="28" customHeight="1" thickBot="1" x14ac:dyDescent="0.6">
      <c r="B70" s="81" t="s">
        <v>5</v>
      </c>
      <c r="C70" s="82"/>
      <c r="D70" s="83"/>
      <c r="E70" s="81" t="s">
        <v>6</v>
      </c>
      <c r="F70" s="83"/>
      <c r="G70" s="81" t="s">
        <v>7</v>
      </c>
      <c r="H70" s="82"/>
      <c r="I70" s="82"/>
      <c r="J70" s="82"/>
      <c r="K70" s="82"/>
      <c r="L70" s="82"/>
      <c r="M70" s="83"/>
    </row>
    <row r="71" spans="1:16" ht="40" customHeight="1" thickBot="1" x14ac:dyDescent="0.6">
      <c r="B71" s="107" t="s">
        <v>18</v>
      </c>
      <c r="C71" s="108"/>
      <c r="D71" s="109"/>
      <c r="E71" s="140">
        <v>218000</v>
      </c>
      <c r="F71" s="141"/>
      <c r="G71" s="78"/>
      <c r="H71" s="79"/>
      <c r="I71" s="79"/>
      <c r="J71" s="79"/>
      <c r="K71" s="79"/>
      <c r="L71" s="79"/>
      <c r="M71" s="80"/>
    </row>
    <row r="72" spans="1:16" ht="28" customHeight="1" thickBot="1" x14ac:dyDescent="0.6">
      <c r="B72" s="75" t="s">
        <v>8</v>
      </c>
      <c r="C72" s="76"/>
      <c r="D72" s="77"/>
      <c r="E72" s="140">
        <v>100000</v>
      </c>
      <c r="F72" s="141"/>
      <c r="G72" s="142" t="s">
        <v>54</v>
      </c>
      <c r="H72" s="143"/>
      <c r="I72" s="143"/>
      <c r="J72" s="143"/>
      <c r="K72" s="143"/>
      <c r="L72" s="143"/>
      <c r="M72" s="144"/>
    </row>
    <row r="73" spans="1:16" ht="28" customHeight="1" thickBot="1" x14ac:dyDescent="0.6">
      <c r="B73" s="75" t="s">
        <v>9</v>
      </c>
      <c r="C73" s="76"/>
      <c r="D73" s="77"/>
      <c r="E73" s="140">
        <v>60000</v>
      </c>
      <c r="F73" s="141"/>
      <c r="G73" s="78"/>
      <c r="H73" s="79"/>
      <c r="I73" s="79"/>
      <c r="J73" s="79"/>
      <c r="K73" s="79"/>
      <c r="L73" s="79"/>
      <c r="M73" s="80"/>
    </row>
    <row r="74" spans="1:16" ht="28" customHeight="1" thickBot="1" x14ac:dyDescent="0.6">
      <c r="B74" s="75" t="s">
        <v>10</v>
      </c>
      <c r="C74" s="76"/>
      <c r="D74" s="77"/>
      <c r="E74" s="140">
        <v>10000</v>
      </c>
      <c r="F74" s="141"/>
      <c r="G74" s="78"/>
      <c r="H74" s="79"/>
      <c r="I74" s="79"/>
      <c r="J74" s="79"/>
      <c r="K74" s="79"/>
      <c r="L74" s="79"/>
      <c r="M74" s="80"/>
    </row>
    <row r="75" spans="1:16" ht="28" customHeight="1" thickBot="1" x14ac:dyDescent="0.6">
      <c r="B75" s="142" t="s">
        <v>37</v>
      </c>
      <c r="C75" s="143"/>
      <c r="D75" s="144"/>
      <c r="E75" s="140">
        <v>20000</v>
      </c>
      <c r="F75" s="141"/>
      <c r="G75" s="78"/>
      <c r="H75" s="79"/>
      <c r="I75" s="79"/>
      <c r="J75" s="79"/>
      <c r="K75" s="79"/>
      <c r="L75" s="79"/>
      <c r="M75" s="80"/>
    </row>
    <row r="76" spans="1:16" ht="28" customHeight="1" thickBot="1" x14ac:dyDescent="0.6">
      <c r="B76" s="81" t="s">
        <v>46</v>
      </c>
      <c r="C76" s="82"/>
      <c r="D76" s="83"/>
      <c r="E76" s="86">
        <f ca="1">IF((SUM(E71:(OFFSET(F76,-1,0))))=0,"",(SUM(E71:(OFFSET(F76,-1,0)))))</f>
        <v>408000</v>
      </c>
      <c r="F76" s="87"/>
      <c r="G76" s="145" t="s">
        <v>52</v>
      </c>
      <c r="H76" s="146"/>
      <c r="I76" s="146"/>
      <c r="J76" s="146"/>
      <c r="K76" s="146"/>
      <c r="L76" s="146"/>
      <c r="M76" s="147"/>
      <c r="P76" s="30"/>
    </row>
    <row r="77" spans="1:16" ht="28" customHeight="1" x14ac:dyDescent="0.55000000000000004">
      <c r="B77" s="8"/>
      <c r="C77" s="65"/>
      <c r="D77" s="8"/>
      <c r="E77" s="66"/>
      <c r="F77" s="66"/>
      <c r="G77" s="8"/>
      <c r="H77" s="8"/>
      <c r="I77" s="8"/>
      <c r="J77" s="8"/>
      <c r="K77" s="8"/>
      <c r="L77" s="8"/>
      <c r="M77" s="8"/>
    </row>
    <row r="78" spans="1:16" ht="28" customHeight="1" thickBot="1" x14ac:dyDescent="0.6">
      <c r="B78" s="13" t="s">
        <v>11</v>
      </c>
      <c r="C78" s="13"/>
      <c r="D78" s="13"/>
      <c r="E78" s="13"/>
      <c r="F78" s="13"/>
      <c r="G78" s="13"/>
      <c r="H78" s="13"/>
      <c r="I78" s="13"/>
      <c r="J78" s="13"/>
      <c r="K78" s="13"/>
      <c r="L78" s="13"/>
      <c r="M78" s="13"/>
    </row>
    <row r="79" spans="1:16" ht="28" customHeight="1" thickBot="1" x14ac:dyDescent="0.6">
      <c r="B79" s="81" t="s">
        <v>5</v>
      </c>
      <c r="C79" s="82"/>
      <c r="D79" s="83"/>
      <c r="E79" s="81" t="s">
        <v>12</v>
      </c>
      <c r="F79" s="83"/>
      <c r="G79" s="81" t="s">
        <v>7</v>
      </c>
      <c r="H79" s="82"/>
      <c r="I79" s="82"/>
      <c r="J79" s="82"/>
      <c r="K79" s="82"/>
      <c r="L79" s="82"/>
      <c r="M79" s="83"/>
    </row>
    <row r="80" spans="1:16" ht="28" customHeight="1" thickBot="1" x14ac:dyDescent="0.6">
      <c r="B80" s="148" t="s">
        <v>38</v>
      </c>
      <c r="C80" s="149"/>
      <c r="D80" s="150"/>
      <c r="E80" s="140">
        <v>200000</v>
      </c>
      <c r="F80" s="141"/>
      <c r="G80" s="78"/>
      <c r="H80" s="79"/>
      <c r="I80" s="79"/>
      <c r="J80" s="79"/>
      <c r="K80" s="79"/>
      <c r="L80" s="79"/>
      <c r="M80" s="80"/>
    </row>
    <row r="81" spans="2:13" ht="28" customHeight="1" thickBot="1" x14ac:dyDescent="0.6">
      <c r="B81" s="148" t="s">
        <v>39</v>
      </c>
      <c r="C81" s="149"/>
      <c r="D81" s="150"/>
      <c r="E81" s="140">
        <v>104000</v>
      </c>
      <c r="F81" s="141"/>
      <c r="G81" s="78"/>
      <c r="H81" s="79"/>
      <c r="I81" s="79"/>
      <c r="J81" s="79"/>
      <c r="K81" s="79"/>
      <c r="L81" s="79"/>
      <c r="M81" s="80"/>
    </row>
    <row r="82" spans="2:13" ht="28" customHeight="1" thickBot="1" x14ac:dyDescent="0.6">
      <c r="B82" s="154" t="s">
        <v>40</v>
      </c>
      <c r="C82" s="155"/>
      <c r="D82" s="156"/>
      <c r="E82" s="140">
        <v>18000</v>
      </c>
      <c r="F82" s="141"/>
      <c r="G82" s="78"/>
      <c r="H82" s="79"/>
      <c r="I82" s="79"/>
      <c r="J82" s="79"/>
      <c r="K82" s="79"/>
      <c r="L82" s="79"/>
      <c r="M82" s="80"/>
    </row>
    <row r="83" spans="2:13" ht="28" customHeight="1" thickBot="1" x14ac:dyDescent="0.6">
      <c r="B83" s="148" t="s">
        <v>41</v>
      </c>
      <c r="C83" s="149"/>
      <c r="D83" s="150"/>
      <c r="E83" s="140">
        <v>13000</v>
      </c>
      <c r="F83" s="141"/>
      <c r="G83" s="96"/>
      <c r="H83" s="97"/>
      <c r="I83" s="97"/>
      <c r="J83" s="97"/>
      <c r="K83" s="97"/>
      <c r="L83" s="97"/>
      <c r="M83" s="98"/>
    </row>
    <row r="84" spans="2:13" ht="28" customHeight="1" thickBot="1" x14ac:dyDescent="0.6">
      <c r="B84" s="154" t="s">
        <v>42</v>
      </c>
      <c r="C84" s="155"/>
      <c r="D84" s="156"/>
      <c r="E84" s="140">
        <v>5000</v>
      </c>
      <c r="F84" s="141"/>
      <c r="G84" s="78"/>
      <c r="H84" s="79"/>
      <c r="I84" s="79"/>
      <c r="J84" s="79"/>
      <c r="K84" s="79"/>
      <c r="L84" s="79"/>
      <c r="M84" s="80"/>
    </row>
    <row r="85" spans="2:13" ht="28" customHeight="1" thickBot="1" x14ac:dyDescent="0.6">
      <c r="B85" s="68" t="s">
        <v>43</v>
      </c>
      <c r="C85" s="69"/>
      <c r="D85" s="70"/>
      <c r="E85" s="140">
        <v>18000</v>
      </c>
      <c r="F85" s="141"/>
      <c r="G85" s="96"/>
      <c r="H85" s="97"/>
      <c r="I85" s="97"/>
      <c r="J85" s="97"/>
      <c r="K85" s="97"/>
      <c r="L85" s="97"/>
      <c r="M85" s="98"/>
    </row>
    <row r="86" spans="2:13" ht="28" customHeight="1" thickBot="1" x14ac:dyDescent="0.6">
      <c r="B86" s="151" t="s">
        <v>44</v>
      </c>
      <c r="C86" s="152"/>
      <c r="D86" s="153"/>
      <c r="E86" s="140">
        <v>50000</v>
      </c>
      <c r="F86" s="141"/>
      <c r="G86" s="88"/>
      <c r="H86" s="89"/>
      <c r="I86" s="89"/>
      <c r="J86" s="89"/>
      <c r="K86" s="89"/>
      <c r="L86" s="89"/>
      <c r="M86" s="90"/>
    </row>
    <row r="87" spans="2:13" ht="28" customHeight="1" thickBot="1" x14ac:dyDescent="0.6">
      <c r="B87" s="81" t="s">
        <v>45</v>
      </c>
      <c r="C87" s="82"/>
      <c r="D87" s="83"/>
      <c r="E87" s="86">
        <f ca="1">IF((SUM(E80:(OFFSET(F87,-1,0))))=0,"",(SUM(E80:(OFFSET(F87,-1,0)))))</f>
        <v>408000</v>
      </c>
      <c r="F87" s="87"/>
      <c r="G87" s="145" t="s">
        <v>53</v>
      </c>
      <c r="H87" s="146"/>
      <c r="I87" s="146"/>
      <c r="J87" s="146"/>
      <c r="K87" s="146"/>
      <c r="L87" s="146"/>
      <c r="M87" s="147"/>
    </row>
    <row r="89" spans="2:13" ht="28" customHeight="1" x14ac:dyDescent="0.55000000000000004">
      <c r="B89" s="13" t="s">
        <v>14</v>
      </c>
      <c r="C89" s="13"/>
      <c r="D89" s="13"/>
      <c r="E89" s="13"/>
      <c r="F89" s="13"/>
      <c r="G89" s="13"/>
      <c r="H89" s="13"/>
      <c r="I89" s="13"/>
      <c r="J89" s="13"/>
      <c r="K89" s="13"/>
      <c r="L89" s="13"/>
      <c r="M89" s="13"/>
    </row>
    <row r="90" spans="2:13" s="8" customFormat="1" ht="28" customHeight="1" x14ac:dyDescent="0.55000000000000004">
      <c r="B90" s="22"/>
      <c r="C90" s="23"/>
      <c r="D90" s="23"/>
      <c r="E90" s="23"/>
      <c r="F90" s="23"/>
      <c r="G90" s="23"/>
      <c r="H90" s="23"/>
      <c r="I90" s="23"/>
      <c r="J90" s="23"/>
      <c r="K90" s="23"/>
      <c r="L90" s="23"/>
      <c r="M90" s="24"/>
    </row>
    <row r="91" spans="2:13" s="8" customFormat="1" ht="28" customHeight="1" x14ac:dyDescent="0.55000000000000004">
      <c r="B91" s="25"/>
      <c r="M91" s="26"/>
    </row>
    <row r="92" spans="2:13" s="8" customFormat="1" ht="28" customHeight="1" x14ac:dyDescent="0.55000000000000004">
      <c r="B92" s="27"/>
      <c r="C92" s="28"/>
      <c r="D92" s="28"/>
      <c r="E92" s="28"/>
      <c r="F92" s="28"/>
      <c r="G92" s="28"/>
      <c r="H92" s="28"/>
      <c r="I92" s="28"/>
      <c r="J92" s="28"/>
      <c r="K92" s="28"/>
      <c r="L92" s="28"/>
      <c r="M92" s="29"/>
    </row>
    <row r="93" spans="2:13" s="8" customFormat="1" ht="28" customHeight="1" x14ac:dyDescent="0.55000000000000004"/>
  </sheetData>
  <sheetProtection algorithmName="SHA-512" hashValue="5POaUL6bVlVALP7mkGvoChDbcMjfhNcPOVADx1wLkUnlucgO3dlvUW13gY+Vad9r6zQKS9gqRjTUFaB0gCT4QA==" saltValue="ntvkg7Pslj+NFBeTL2BNMg==" spinCount="100000" sheet="1" formatCells="0" formatColumns="0" formatRows="0" insertColumns="0" insertRows="0" insertHyperlinks="0" deleteColumns="0" deleteRows="0" sort="0" autoFilter="0" pivotTables="0"/>
  <mergeCells count="86">
    <mergeCell ref="B84:D84"/>
    <mergeCell ref="E84:F84"/>
    <mergeCell ref="G84:M84"/>
    <mergeCell ref="E85:F85"/>
    <mergeCell ref="G85:M85"/>
    <mergeCell ref="B86:D86"/>
    <mergeCell ref="E86:F86"/>
    <mergeCell ref="G86:M86"/>
    <mergeCell ref="B87:D87"/>
    <mergeCell ref="E87:F87"/>
    <mergeCell ref="G87:M87"/>
    <mergeCell ref="E83:F83"/>
    <mergeCell ref="G83:M83"/>
    <mergeCell ref="B80:D80"/>
    <mergeCell ref="E80:F80"/>
    <mergeCell ref="G80:M80"/>
    <mergeCell ref="B81:D81"/>
    <mergeCell ref="E81:F81"/>
    <mergeCell ref="G81:M81"/>
    <mergeCell ref="B82:D82"/>
    <mergeCell ref="E82:F82"/>
    <mergeCell ref="G82:M82"/>
    <mergeCell ref="B83:D83"/>
    <mergeCell ref="B76:D76"/>
    <mergeCell ref="G76:M76"/>
    <mergeCell ref="B79:D79"/>
    <mergeCell ref="E79:F79"/>
    <mergeCell ref="G79:M79"/>
    <mergeCell ref="E76:F76"/>
    <mergeCell ref="B74:D74"/>
    <mergeCell ref="E74:F74"/>
    <mergeCell ref="G74:M74"/>
    <mergeCell ref="B75:D75"/>
    <mergeCell ref="E75:F75"/>
    <mergeCell ref="G75:M75"/>
    <mergeCell ref="B72:D72"/>
    <mergeCell ref="E72:F72"/>
    <mergeCell ref="G72:M72"/>
    <mergeCell ref="B73:D73"/>
    <mergeCell ref="E73:F73"/>
    <mergeCell ref="G73:M73"/>
    <mergeCell ref="B70:D70"/>
    <mergeCell ref="E70:F70"/>
    <mergeCell ref="G70:M70"/>
    <mergeCell ref="B71:D71"/>
    <mergeCell ref="E71:F71"/>
    <mergeCell ref="G71:M71"/>
    <mergeCell ref="G58:H58"/>
    <mergeCell ref="B50:B52"/>
    <mergeCell ref="D50:F50"/>
    <mergeCell ref="B53:B55"/>
    <mergeCell ref="D53:F53"/>
    <mergeCell ref="B56:C56"/>
    <mergeCell ref="B41:B43"/>
    <mergeCell ref="D41:F41"/>
    <mergeCell ref="B44:B46"/>
    <mergeCell ref="D44:F44"/>
    <mergeCell ref="B47:B49"/>
    <mergeCell ref="D47:F47"/>
    <mergeCell ref="B32:B34"/>
    <mergeCell ref="D32:F32"/>
    <mergeCell ref="B35:B37"/>
    <mergeCell ref="D35:F35"/>
    <mergeCell ref="B38:B40"/>
    <mergeCell ref="D38:F38"/>
    <mergeCell ref="D23:F23"/>
    <mergeCell ref="B26:B28"/>
    <mergeCell ref="D26:F26"/>
    <mergeCell ref="B29:B31"/>
    <mergeCell ref="D29:F29"/>
    <mergeCell ref="K58:L58"/>
    <mergeCell ref="B60:H60"/>
    <mergeCell ref="K60:L60"/>
    <mergeCell ref="B1:D1"/>
    <mergeCell ref="B3:F3"/>
    <mergeCell ref="B5:C5"/>
    <mergeCell ref="D5:L5"/>
    <mergeCell ref="B6:C6"/>
    <mergeCell ref="D6:L6"/>
    <mergeCell ref="B7:C7"/>
    <mergeCell ref="D7:L7"/>
    <mergeCell ref="B17:B19"/>
    <mergeCell ref="D17:F17"/>
    <mergeCell ref="B20:B22"/>
    <mergeCell ref="D20:F20"/>
    <mergeCell ref="B23:B25"/>
  </mergeCells>
  <phoneticPr fontId="1"/>
  <pageMargins left="0.59055118110236227" right="0.39370078740157483" top="0.78740157480314965" bottom="0.59055118110236227" header="0.31496062992125984" footer="0.31496062992125984"/>
  <pageSetup paperSize="9" scale="77" fitToHeight="0" orientation="portrait" r:id="rId1"/>
  <rowBreaks count="2" manualBreakCount="2">
    <brk id="31" max="13" man="1"/>
    <brk id="61" max="12" man="1"/>
  </rowBreaks>
  <colBreaks count="1" manualBreakCount="1">
    <brk id="1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実績報告書</vt:lpstr>
      <vt:lpstr>記入例</vt:lpstr>
      <vt:lpstr>記入例!Print_Area</vt:lpstr>
      <vt:lpstr>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2024-07-22T04:28:42Z</cp:lastPrinted>
  <dcterms:created xsi:type="dcterms:W3CDTF">2024-04-03T05:22:08Z</dcterms:created>
  <dcterms:modified xsi:type="dcterms:W3CDTF">2024-07-22T04:28:48Z</dcterms:modified>
</cp:coreProperties>
</file>